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20" windowWidth="22935" windowHeight="11880"/>
  </bookViews>
  <sheets>
    <sheet name="Бюджет_1" sheetId="1" r:id="rId1"/>
  </sheets>
  <definedNames>
    <definedName name="_xlnm.Print_Area" localSheetId="0">Бюджет_1!$A$1:$AF$86</definedName>
  </definedNames>
  <calcPr calcId="124519"/>
</workbook>
</file>

<file path=xl/calcChain.xml><?xml version="1.0" encoding="utf-8"?>
<calcChain xmlns="http://schemas.openxmlformats.org/spreadsheetml/2006/main">
  <c r="R17" i="1"/>
  <c r="Q17"/>
  <c r="Q14" s="1"/>
  <c r="P17"/>
  <c r="O17"/>
  <c r="R14"/>
  <c r="P14"/>
  <c r="O14"/>
  <c r="R31"/>
  <c r="Q31"/>
  <c r="P31"/>
  <c r="O31"/>
  <c r="R61" l="1"/>
  <c r="R56" s="1"/>
  <c r="Q61"/>
  <c r="Q56" s="1"/>
  <c r="P61"/>
  <c r="P56" s="1"/>
  <c r="O61"/>
  <c r="O56" s="1"/>
  <c r="R46"/>
  <c r="R45" s="1"/>
  <c r="R13" s="1"/>
  <c r="R12" s="1"/>
  <c r="R84" s="1"/>
  <c r="Q46"/>
  <c r="Q45" s="1"/>
  <c r="Q13" s="1"/>
  <c r="Q12" s="1"/>
  <c r="Q84" s="1"/>
  <c r="P46"/>
  <c r="P45" s="1"/>
  <c r="P13" s="1"/>
  <c r="P12" s="1"/>
  <c r="P84" s="1"/>
  <c r="O46"/>
  <c r="O45" s="1"/>
  <c r="O13" s="1"/>
  <c r="O12" s="1"/>
  <c r="O84" s="1"/>
</calcChain>
</file>

<file path=xl/sharedStrings.xml><?xml version="1.0" encoding="utf-8"?>
<sst xmlns="http://schemas.openxmlformats.org/spreadsheetml/2006/main" count="401" uniqueCount="111">
  <si>
    <t>(дата)</t>
  </si>
  <si>
    <t/>
  </si>
  <si>
    <t>850</t>
  </si>
  <si>
    <t>0000000000</t>
  </si>
  <si>
    <t>7720010110</t>
  </si>
  <si>
    <t>Уплата налогов, сборов и иных платежей</t>
  </si>
  <si>
    <t>Обеспечение деятельности органов государственной власти и органов местного самоуправления по вопросам координации их деятельности в решении общих задач</t>
  </si>
  <si>
    <t>7720000000</t>
  </si>
  <si>
    <t>Прочие мероприятия в рамках управленческой деятельности</t>
  </si>
  <si>
    <t>240</t>
  </si>
  <si>
    <t>7710051180</t>
  </si>
  <si>
    <t>Иные закупки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</si>
  <si>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</si>
  <si>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</si>
  <si>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</si>
  <si>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7710000000</t>
  </si>
  <si>
    <t>Руководство и управление в сфере установленных функций органов местного самоуправления Новосергиевского района</t>
  </si>
  <si>
    <t>7700000000</t>
  </si>
  <si>
    <t>Непрограммные мероприятия</t>
  </si>
  <si>
    <t>2041399120</t>
  </si>
  <si>
    <t>Мероприятия в области спорта и физической культуры</t>
  </si>
  <si>
    <t>2041300000</t>
  </si>
  <si>
    <t>Комплекс процессных мероприятий «Обеспечение условий для развития на территории поселения физической культуры, школьного спорта и массового спорта»</t>
  </si>
  <si>
    <t>540</t>
  </si>
  <si>
    <t>2041299920</t>
  </si>
  <si>
    <t>Иные межбюджетные трансферты</t>
  </si>
  <si>
    <t>Межбюджетные трансферты в рамках передаваемых полномочий в сфере культуры</t>
  </si>
  <si>
    <t>2041299200</t>
  </si>
  <si>
    <t>Содержание учреждений культуры</t>
  </si>
  <si>
    <t>2041200000</t>
  </si>
  <si>
    <t>Комплекс процессных мероприятий «Организация и обеспечение досуга жителей поселения услугами организаций культуры»</t>
  </si>
  <si>
    <t>2041199970</t>
  </si>
  <si>
    <t>Обеспечение выполнения полномочия по организации работы с детьми и молодежью</t>
  </si>
  <si>
    <t>2041100000</t>
  </si>
  <si>
    <t>Комплекс процессных мероприятий «Организация работы с детьми и молодежью»</t>
  </si>
  <si>
    <t>2041099160</t>
  </si>
  <si>
    <t>Прочие мероприятия по благоустройству поселений</t>
  </si>
  <si>
    <t>2041099150</t>
  </si>
  <si>
    <t>Организация и содержание мест захоронения</t>
  </si>
  <si>
    <t>2041099140</t>
  </si>
  <si>
    <t>Озеленение</t>
  </si>
  <si>
    <t>2040999012</t>
  </si>
  <si>
    <t>Содержание объектов коммунальной инфраструктуры</t>
  </si>
  <si>
    <t>2040900000</t>
  </si>
  <si>
    <t>Комплекс процессных мероприятий «Мероприятия  в области коммунального хозяйства»</t>
  </si>
  <si>
    <t>2040799950</t>
  </si>
  <si>
    <t>Осуществление полномочий по утверждению  документации по планировке территории, выдаче разрешений на строительство, разрешений на ввод в эксплуатацию при осуществлении строительства, реконструкции, капитального строительства объектов, расположенных на территории поселения</t>
  </si>
  <si>
    <t>2040799080</t>
  </si>
  <si>
    <t>Реализация мероприятий по повышению эффективности использования земельных участков</t>
  </si>
  <si>
    <t>2040700000</t>
  </si>
  <si>
    <t>Комплекс процессных мероприятий «Мероприятия по землеустройству и землепользованию»</t>
  </si>
  <si>
    <t>2040699070</t>
  </si>
  <si>
    <t>Ремонт и содержание автомобильных дорог общего пользования</t>
  </si>
  <si>
    <t>2040600000</t>
  </si>
  <si>
    <t>Комплекс процессных мероприятий «Содержание и ремонт автомобильных дорог поселения и искусственных сооружений на них»</t>
  </si>
  <si>
    <t>2040599090</t>
  </si>
  <si>
    <t>Создание условий для деятельности народных дружин</t>
  </si>
  <si>
    <t>2040500000</t>
  </si>
  <si>
    <t>Комплекс процессных мероприятий «Обеспечение деятельности народных дружин»</t>
  </si>
  <si>
    <t>2040499060</t>
  </si>
  <si>
    <t>Реализация мероприятий по пожарной безопасности, обеспечение деятельности добровольных пожарных команд</t>
  </si>
  <si>
    <t>2040400000</t>
  </si>
  <si>
    <t>Комплекс процессных мероприятий «Разработка и утверждение комплекса мер по обеспечению пожарной безопасности муниципального образования»</t>
  </si>
  <si>
    <t>2040399050</t>
  </si>
  <si>
    <t>Организационные мероприятия по предупреждению и предотвращению случаев чрезвычайных ситуаций</t>
  </si>
  <si>
    <t>2040300000</t>
  </si>
  <si>
    <t>Комплекс процессных мероприятий «Обеспечение защиты населения и территории муниципального образования от чрезвычайных ситуаций»</t>
  </si>
  <si>
    <t>2040299010</t>
  </si>
  <si>
    <t>Регулирование отношений по муниципальной собственности</t>
  </si>
  <si>
    <t>2040200000</t>
  </si>
  <si>
    <t>Комплекс процессных мероприятий «Оценка недвижимости, признание прав и регулирование отношений по государственной  и муниципальной собственности»</t>
  </si>
  <si>
    <t>2040199980</t>
  </si>
  <si>
    <t>Осуществление полномочий по составлению проекта бюджета поселения, исполнению бюджета поселения, контролю за его исполнением, составлению отчета об исполнении бюджета поселения</t>
  </si>
  <si>
    <t>2040199960</t>
  </si>
  <si>
    <t>Осуществление полномочий по обеспечению внешнего муниципального финансового контроля</t>
  </si>
  <si>
    <t>2040199940</t>
  </si>
  <si>
    <t>Осуществление полномочий по обеспечению внутреннего финансового контроля и контроля в сфере закупок</t>
  </si>
  <si>
    <t>310</t>
  </si>
  <si>
    <t>2040199930</t>
  </si>
  <si>
    <t>Публичные нормативные социальные выплаты гражданам</t>
  </si>
  <si>
    <t>Доплаты к пенсиям муниципальных  служащих муниципального образования</t>
  </si>
  <si>
    <t>2040110021</t>
  </si>
  <si>
    <t>Центральный аппарат (работники ОМСУ)</t>
  </si>
  <si>
    <t>2040110020</t>
  </si>
  <si>
    <t>Центральный аппарат</t>
  </si>
  <si>
    <t>2040110010</t>
  </si>
  <si>
    <t>Высшее должностное лицо органов местного самоуправления</t>
  </si>
  <si>
    <t>2040100000</t>
  </si>
  <si>
    <t>Комплекс процессных мероприятий «Анализ эффективности бюджетных расходов на осуществление полномочий органов местного самоуправления»</t>
  </si>
  <si>
    <t>2040000000</t>
  </si>
  <si>
    <t>Комплексы процессных мероприятий</t>
  </si>
  <si>
    <t>2000000000</t>
  </si>
  <si>
    <t>Условно утвержденные расходы</t>
  </si>
  <si>
    <t>2023 год</t>
  </si>
  <si>
    <t>ВР</t>
  </si>
  <si>
    <t>ПР</t>
  </si>
  <si>
    <t>РЗ</t>
  </si>
  <si>
    <t>ЦСР</t>
  </si>
  <si>
    <t>Наименование</t>
  </si>
  <si>
    <t>(тыс. рублей)</t>
  </si>
  <si>
    <t>от "__" ___________ г. № ____ р.С.</t>
  </si>
  <si>
    <t xml:space="preserve">к решению Совета депутатов </t>
  </si>
  <si>
    <t>Приложение ___</t>
  </si>
  <si>
    <t>Приложение № 5</t>
  </si>
  <si>
    <t>РАСПРЕДЕЛЕНИЕ БЮДЖЕТНЫХ АССИГНОВАНИЙ БЮДЖЕТА МУНИЦИПАЛЬНОГО ОБРАЗОВАНИЯ ХУТОРСКОЙ СЕЛЬСОВЕТ НОВОСЕРГИЕВСКОГО РАЙОНА ОРЕНБУРГСКОЙ ОБЛАСТИ ПО ЦЕЛЕВЫМ СТАТЬЯМ (МУНИЦИПАЛЬНЫМ ПРОГРАММАМ  И НЕПРОГРАММНЫМ НАПРАВЛЕНИЯМ ДЕЯТЕЛЬНОСТИ), РАЗДЕЛАМ, ПОДРАЗДЕЛАМ, ГРУППАМ И ПОДГРУППАМ ВИДОВ РАСХОДОВ КЛАССИФИКАЦИИ РАСХОДОВ НА 2023 ГОД И ПЛАНОВЫЙ ПЕРИОД 2024-2025 ГОДОВ</t>
  </si>
  <si>
    <t>2024 год</t>
  </si>
  <si>
    <t>2025 год</t>
  </si>
  <si>
    <t xml:space="preserve">Муниципальная программа "Устойчивое развитие территории муниципального образования Хуторской сельсовет Новосергиевского района Оренбургской области». </t>
  </si>
  <si>
    <t>от 16.12.2022 г. № 21/1 р.С.</t>
  </si>
  <si>
    <t>Комплекс процессных мероприятий «Мероприятия по благоустройству поселений»</t>
  </si>
  <si>
    <t>Осуществление мер по противодействию коррупции в границах поселения в части формирования и обеспечения деятельности комиссии по соблюдению требований к служебному поведению муниципальных служащих и урегулированию конфликта интересов, рассмотрению вопросов, относящихся к полномочиям комиссии, в отношении муниципальных служащих, замещающих должности муниципальной службы в администрации поселения</t>
  </si>
</sst>
</file>

<file path=xl/styles.xml><?xml version="1.0" encoding="utf-8"?>
<styleSheet xmlns="http://schemas.openxmlformats.org/spreadsheetml/2006/main">
  <numFmts count="8">
    <numFmt numFmtId="164" formatCode="#,##0.00;[Red]\-#,##0.00"/>
    <numFmt numFmtId="165" formatCode="000"/>
    <numFmt numFmtId="166" formatCode="#,##0.00;[Red]\-#,##0.00;0.00"/>
    <numFmt numFmtId="167" formatCode="#,##0.0;[Red]\-#,##0.0;0.0"/>
    <numFmt numFmtId="168" formatCode="00\.00\.00"/>
    <numFmt numFmtId="169" formatCode="00"/>
    <numFmt numFmtId="170" formatCode="0000"/>
    <numFmt numFmtId="171" formatCode="0000000000"/>
  </numFmts>
  <fonts count="16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color indexed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1" fillId="0" borderId="0" xfId="0" applyNumberFormat="1" applyFont="1" applyFill="1" applyAlignme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NumberFormat="1" applyFont="1" applyFill="1" applyAlignment="1" applyProtection="1">
      <protection hidden="1"/>
    </xf>
    <xf numFmtId="0" fontId="6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protection hidden="1"/>
    </xf>
    <xf numFmtId="0" fontId="5" fillId="0" borderId="1" xfId="0" applyFont="1" applyFill="1" applyBorder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NumberFormat="1" applyFont="1" applyFill="1" applyAlignment="1" applyProtection="1">
      <protection hidden="1"/>
    </xf>
    <xf numFmtId="3" fontId="8" fillId="0" borderId="0" xfId="0" applyNumberFormat="1" applyFont="1" applyFill="1" applyAlignment="1" applyProtection="1">
      <protection hidden="1"/>
    </xf>
    <xf numFmtId="0" fontId="6" fillId="0" borderId="3" xfId="0" applyFont="1" applyFill="1" applyBorder="1" applyAlignment="1" applyProtection="1">
      <protection hidden="1"/>
    </xf>
    <xf numFmtId="0" fontId="9" fillId="0" borderId="4" xfId="0" applyNumberFormat="1" applyFont="1" applyFill="1" applyBorder="1" applyAlignment="1" applyProtection="1">
      <protection hidden="1"/>
    </xf>
    <xf numFmtId="3" fontId="8" fillId="0" borderId="6" xfId="0" applyNumberFormat="1" applyFont="1" applyFill="1" applyBorder="1" applyAlignment="1" applyProtection="1">
      <protection hidden="1"/>
    </xf>
    <xf numFmtId="0" fontId="6" fillId="0" borderId="13" xfId="0" applyFont="1" applyFill="1" applyBorder="1" applyAlignment="1" applyProtection="1">
      <protection hidden="1"/>
    </xf>
    <xf numFmtId="3" fontId="8" fillId="0" borderId="15" xfId="0" applyNumberFormat="1" applyFont="1" applyFill="1" applyBorder="1" applyAlignment="1" applyProtection="1">
      <protection hidden="1"/>
    </xf>
    <xf numFmtId="3" fontId="8" fillId="0" borderId="21" xfId="0" applyNumberFormat="1" applyFont="1" applyFill="1" applyBorder="1" applyAlignment="1" applyProtection="1">
      <protection hidden="1"/>
    </xf>
    <xf numFmtId="0" fontId="8" fillId="0" borderId="0" xfId="0" applyNumberFormat="1" applyFont="1" applyFill="1" applyAlignment="1" applyProtection="1">
      <protection hidden="1"/>
    </xf>
    <xf numFmtId="0" fontId="8" fillId="0" borderId="0" xfId="0" applyNumberFormat="1" applyFont="1" applyFill="1" applyAlignment="1" applyProtection="1">
      <alignment horizontal="center" vertical="top" wrapText="1"/>
      <protection hidden="1"/>
    </xf>
    <xf numFmtId="0" fontId="6" fillId="0" borderId="16" xfId="0" applyFont="1" applyFill="1" applyBorder="1" applyAlignment="1" applyProtection="1">
      <protection hidden="1"/>
    </xf>
    <xf numFmtId="0" fontId="10" fillId="0" borderId="3" xfId="0" applyNumberFormat="1" applyFont="1" applyFill="1" applyBorder="1" applyAlignment="1" applyProtection="1"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protection hidden="1"/>
    </xf>
    <xf numFmtId="0" fontId="11" fillId="0" borderId="0" xfId="0" applyNumberFormat="1" applyFont="1" applyFill="1" applyAlignme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/>
    <xf numFmtId="0" fontId="1" fillId="0" borderId="0" xfId="0" applyNumberFormat="1" applyFont="1" applyFill="1" applyAlignment="1" applyProtection="1">
      <alignment horizontal="right"/>
      <protection hidden="1"/>
    </xf>
    <xf numFmtId="0" fontId="6" fillId="0" borderId="0" xfId="0" applyNumberFormat="1" applyFont="1" applyFill="1" applyAlignment="1" applyProtection="1">
      <alignment horizontal="center"/>
      <protection hidden="1"/>
    </xf>
    <xf numFmtId="0" fontId="10" fillId="0" borderId="0" xfId="0" applyNumberFormat="1" applyFont="1" applyFill="1" applyAlignment="1" applyProtection="1">
      <alignment horizontal="centerContinuous"/>
      <protection hidden="1"/>
    </xf>
    <xf numFmtId="0" fontId="6" fillId="0" borderId="0" xfId="0" applyNumberFormat="1" applyFont="1" applyFill="1" applyAlignment="1" applyProtection="1">
      <alignment horizontal="centerContinuous"/>
      <protection hidden="1"/>
    </xf>
    <xf numFmtId="0" fontId="13" fillId="0" borderId="0" xfId="0" applyNumberFormat="1" applyFont="1" applyFill="1" applyAlignment="1" applyProtection="1">
      <alignment horizontal="centerContinuous"/>
      <protection hidden="1"/>
    </xf>
    <xf numFmtId="0" fontId="14" fillId="0" borderId="29" xfId="0" applyNumberFormat="1" applyFont="1" applyFill="1" applyBorder="1" applyAlignment="1" applyProtection="1">
      <alignment horizontal="center" vertical="center"/>
      <protection hidden="1"/>
    </xf>
    <xf numFmtId="0" fontId="14" fillId="0" borderId="28" xfId="0" applyNumberFormat="1" applyFont="1" applyFill="1" applyBorder="1" applyAlignment="1" applyProtection="1">
      <alignment horizontal="center" vertical="center"/>
      <protection hidden="1"/>
    </xf>
    <xf numFmtId="0" fontId="14" fillId="0" borderId="3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protection hidden="1"/>
    </xf>
    <xf numFmtId="0" fontId="10" fillId="0" borderId="0" xfId="0" applyNumberFormat="1" applyFont="1" applyFill="1" applyAlignment="1" applyProtection="1">
      <protection hidden="1"/>
    </xf>
    <xf numFmtId="170" fontId="6" fillId="0" borderId="17" xfId="0" applyNumberFormat="1" applyFont="1" applyFill="1" applyBorder="1" applyAlignment="1" applyProtection="1">
      <alignment horizontal="center" wrapText="1"/>
      <protection hidden="1"/>
    </xf>
    <xf numFmtId="165" fontId="6" fillId="0" borderId="16" xfId="0" applyNumberFormat="1" applyFont="1" applyFill="1" applyBorder="1" applyAlignment="1" applyProtection="1">
      <alignment horizontal="center" wrapText="1"/>
      <protection hidden="1"/>
    </xf>
    <xf numFmtId="170" fontId="6" fillId="0" borderId="10" xfId="0" applyNumberFormat="1" applyFont="1" applyFill="1" applyBorder="1" applyAlignment="1" applyProtection="1">
      <alignment horizontal="center" wrapText="1"/>
      <protection hidden="1"/>
    </xf>
    <xf numFmtId="165" fontId="6" fillId="0" borderId="9" xfId="0" applyNumberFormat="1" applyFont="1" applyFill="1" applyBorder="1" applyAlignment="1" applyProtection="1">
      <alignment horizontal="center" wrapText="1"/>
      <protection hidden="1"/>
    </xf>
    <xf numFmtId="170" fontId="6" fillId="0" borderId="25" xfId="0" applyNumberFormat="1" applyFont="1" applyFill="1" applyBorder="1" applyAlignment="1" applyProtection="1">
      <alignment horizontal="center" wrapText="1"/>
      <protection hidden="1"/>
    </xf>
    <xf numFmtId="165" fontId="6" fillId="0" borderId="24" xfId="0" applyNumberFormat="1" applyFont="1" applyFill="1" applyBorder="1" applyAlignment="1" applyProtection="1">
      <alignment horizontal="center" wrapText="1"/>
      <protection hidden="1"/>
    </xf>
    <xf numFmtId="0" fontId="15" fillId="0" borderId="2" xfId="0" applyNumberFormat="1" applyFont="1" applyFill="1" applyBorder="1" applyAlignment="1" applyProtection="1">
      <alignment wrapText="1"/>
      <protection hidden="1"/>
    </xf>
    <xf numFmtId="0" fontId="15" fillId="0" borderId="2" xfId="0" applyNumberFormat="1" applyFont="1" applyFill="1" applyBorder="1" applyAlignment="1" applyProtection="1">
      <protection hidden="1"/>
    </xf>
    <xf numFmtId="165" fontId="15" fillId="0" borderId="2" xfId="0" applyNumberFormat="1" applyFont="1" applyFill="1" applyBorder="1" applyAlignment="1" applyProtection="1">
      <protection hidden="1"/>
    </xf>
    <xf numFmtId="0" fontId="6" fillId="0" borderId="2" xfId="0" applyNumberFormat="1" applyFont="1" applyFill="1" applyBorder="1" applyAlignment="1" applyProtection="1">
      <protection hidden="1"/>
    </xf>
    <xf numFmtId="164" fontId="10" fillId="0" borderId="2" xfId="0" applyNumberFormat="1" applyFont="1" applyFill="1" applyBorder="1" applyAlignment="1" applyProtection="1">
      <protection hidden="1"/>
    </xf>
    <xf numFmtId="0" fontId="12" fillId="0" borderId="0" xfId="0" applyNumberFormat="1" applyFont="1" applyFill="1" applyAlignment="1" applyProtection="1">
      <protection hidden="1"/>
    </xf>
    <xf numFmtId="0" fontId="13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vertical="top"/>
      <protection hidden="1"/>
    </xf>
    <xf numFmtId="0" fontId="5" fillId="0" borderId="0" xfId="0" applyNumberFormat="1" applyFont="1" applyFill="1" applyAlignment="1" applyProtection="1">
      <alignment vertical="top"/>
      <protection hidden="1"/>
    </xf>
    <xf numFmtId="0" fontId="10" fillId="0" borderId="0" xfId="0" applyNumberFormat="1" applyFont="1" applyFill="1" applyAlignment="1" applyProtection="1">
      <alignment horizontal="centerContinuous" vertical="top"/>
      <protection hidden="1"/>
    </xf>
    <xf numFmtId="0" fontId="14" fillId="0" borderId="28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6" fillId="0" borderId="8" xfId="0" applyNumberFormat="1" applyFont="1" applyFill="1" applyBorder="1" applyAlignment="1" applyProtection="1">
      <alignment horizontal="center" vertical="center"/>
      <protection hidden="1"/>
    </xf>
    <xf numFmtId="0" fontId="6" fillId="0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29" xfId="0" applyNumberFormat="1" applyFont="1" applyFill="1" applyBorder="1" applyAlignment="1" applyProtection="1">
      <alignment horizontal="centerContinuous"/>
      <protection hidden="1"/>
    </xf>
    <xf numFmtId="0" fontId="6" fillId="0" borderId="28" xfId="0" applyNumberFormat="1" applyFont="1" applyFill="1" applyBorder="1" applyAlignment="1" applyProtection="1">
      <alignment horizontal="centerContinuous"/>
      <protection hidden="1"/>
    </xf>
    <xf numFmtId="0" fontId="6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0" applyNumberFormat="1" applyFont="1" applyFill="1" applyBorder="1" applyAlignment="1" applyProtection="1">
      <alignment horizontal="center" vertical="center" wrapText="1"/>
      <protection hidden="1"/>
    </xf>
    <xf numFmtId="171" fontId="6" fillId="0" borderId="3" xfId="0" applyNumberFormat="1" applyFont="1" applyFill="1" applyBorder="1" applyAlignment="1" applyProtection="1">
      <alignment horizontal="center" wrapText="1"/>
      <protection hidden="1"/>
    </xf>
    <xf numFmtId="169" fontId="6" fillId="0" borderId="16" xfId="0" applyNumberFormat="1" applyFont="1" applyFill="1" applyBorder="1" applyAlignment="1" applyProtection="1">
      <alignment horizontal="center"/>
      <protection hidden="1"/>
    </xf>
    <xf numFmtId="165" fontId="6" fillId="0" borderId="16" xfId="0" applyNumberFormat="1" applyFont="1" applyFill="1" applyBorder="1" applyAlignment="1" applyProtection="1">
      <alignment horizontal="center"/>
      <protection hidden="1"/>
    </xf>
    <xf numFmtId="167" fontId="6" fillId="0" borderId="16" xfId="0" applyNumberFormat="1" applyFont="1" applyFill="1" applyBorder="1" applyAlignment="1" applyProtection="1">
      <protection hidden="1"/>
    </xf>
    <xf numFmtId="167" fontId="6" fillId="0" borderId="3" xfId="0" applyNumberFormat="1" applyFont="1" applyFill="1" applyBorder="1" applyAlignment="1" applyProtection="1">
      <protection hidden="1"/>
    </xf>
    <xf numFmtId="164" fontId="6" fillId="0" borderId="15" xfId="0" applyNumberFormat="1" applyFont="1" applyFill="1" applyBorder="1" applyAlignment="1" applyProtection="1">
      <protection hidden="1"/>
    </xf>
    <xf numFmtId="167" fontId="6" fillId="0" borderId="13" xfId="0" applyNumberFormat="1" applyFont="1" applyFill="1" applyBorder="1" applyAlignment="1" applyProtection="1">
      <protection hidden="1"/>
    </xf>
    <xf numFmtId="171" fontId="6" fillId="0" borderId="8" xfId="0" applyNumberFormat="1" applyFont="1" applyFill="1" applyBorder="1" applyAlignment="1" applyProtection="1">
      <alignment horizontal="center" wrapText="1"/>
      <protection hidden="1"/>
    </xf>
    <xf numFmtId="169" fontId="6" fillId="0" borderId="9" xfId="0" applyNumberFormat="1" applyFont="1" applyFill="1" applyBorder="1" applyAlignment="1" applyProtection="1">
      <alignment horizontal="center"/>
      <protection hidden="1"/>
    </xf>
    <xf numFmtId="165" fontId="6" fillId="0" borderId="9" xfId="0" applyNumberFormat="1" applyFont="1" applyFill="1" applyBorder="1" applyAlignment="1" applyProtection="1">
      <alignment horizontal="center"/>
      <protection hidden="1"/>
    </xf>
    <xf numFmtId="167" fontId="6" fillId="0" borderId="9" xfId="0" applyNumberFormat="1" applyFont="1" applyFill="1" applyBorder="1" applyAlignment="1" applyProtection="1">
      <protection hidden="1"/>
    </xf>
    <xf numFmtId="167" fontId="6" fillId="0" borderId="8" xfId="0" applyNumberFormat="1" applyFont="1" applyFill="1" applyBorder="1" applyAlignment="1" applyProtection="1">
      <protection hidden="1"/>
    </xf>
    <xf numFmtId="164" fontId="6" fillId="0" borderId="6" xfId="0" applyNumberFormat="1" applyFont="1" applyFill="1" applyBorder="1" applyAlignment="1" applyProtection="1">
      <protection hidden="1"/>
    </xf>
    <xf numFmtId="167" fontId="6" fillId="0" borderId="7" xfId="0" applyNumberFormat="1" applyFont="1" applyFill="1" applyBorder="1" applyAlignment="1" applyProtection="1">
      <protection hidden="1"/>
    </xf>
    <xf numFmtId="171" fontId="6" fillId="0" borderId="23" xfId="0" applyNumberFormat="1" applyFont="1" applyFill="1" applyBorder="1" applyAlignment="1" applyProtection="1">
      <alignment horizontal="center" wrapText="1"/>
      <protection hidden="1"/>
    </xf>
    <xf numFmtId="169" fontId="6" fillId="0" borderId="24" xfId="0" applyNumberFormat="1" applyFont="1" applyFill="1" applyBorder="1" applyAlignment="1" applyProtection="1">
      <alignment horizontal="center"/>
      <protection hidden="1"/>
    </xf>
    <xf numFmtId="165" fontId="6" fillId="0" borderId="24" xfId="0" applyNumberFormat="1" applyFont="1" applyFill="1" applyBorder="1" applyAlignment="1" applyProtection="1">
      <alignment horizontal="center"/>
      <protection hidden="1"/>
    </xf>
    <xf numFmtId="167" fontId="6" fillId="0" borderId="24" xfId="0" applyNumberFormat="1" applyFont="1" applyFill="1" applyBorder="1" applyAlignment="1" applyProtection="1">
      <protection hidden="1"/>
    </xf>
    <xf numFmtId="167" fontId="6" fillId="0" borderId="23" xfId="0" applyNumberFormat="1" applyFont="1" applyFill="1" applyBorder="1" applyAlignment="1" applyProtection="1">
      <protection hidden="1"/>
    </xf>
    <xf numFmtId="164" fontId="6" fillId="0" borderId="21" xfId="0" applyNumberFormat="1" applyFont="1" applyFill="1" applyBorder="1" applyAlignment="1" applyProtection="1">
      <protection hidden="1"/>
    </xf>
    <xf numFmtId="167" fontId="6" fillId="0" borderId="22" xfId="0" applyNumberFormat="1" applyFont="1" applyFill="1" applyBorder="1" applyAlignment="1" applyProtection="1">
      <protection hidden="1"/>
    </xf>
    <xf numFmtId="168" fontId="6" fillId="0" borderId="3" xfId="0" applyNumberFormat="1" applyFont="1" applyFill="1" applyBorder="1" applyAlignment="1" applyProtection="1">
      <protection hidden="1"/>
    </xf>
    <xf numFmtId="168" fontId="6" fillId="0" borderId="16" xfId="0" applyNumberFormat="1" applyFont="1" applyFill="1" applyBorder="1" applyAlignment="1" applyProtection="1">
      <protection hidden="1"/>
    </xf>
    <xf numFmtId="166" fontId="10" fillId="0" borderId="14" xfId="0" applyNumberFormat="1" applyFont="1" applyFill="1" applyBorder="1" applyAlignment="1" applyProtection="1">
      <protection hidden="1"/>
    </xf>
    <xf numFmtId="171" fontId="6" fillId="0" borderId="19" xfId="0" applyNumberFormat="1" applyFont="1" applyFill="1" applyBorder="1" applyAlignment="1" applyProtection="1">
      <alignment vertical="center" wrapText="1"/>
      <protection hidden="1"/>
    </xf>
    <xf numFmtId="171" fontId="6" fillId="0" borderId="18" xfId="0" applyNumberFormat="1" applyFont="1" applyFill="1" applyBorder="1" applyAlignment="1" applyProtection="1">
      <alignment vertical="center" wrapText="1"/>
      <protection hidden="1"/>
    </xf>
    <xf numFmtId="168" fontId="6" fillId="0" borderId="3" xfId="0" applyNumberFormat="1" applyFont="1" applyFill="1" applyBorder="1" applyAlignment="1" applyProtection="1">
      <protection hidden="1"/>
    </xf>
    <xf numFmtId="168" fontId="6" fillId="0" borderId="16" xfId="0" applyNumberFormat="1" applyFont="1" applyFill="1" applyBorder="1" applyAlignment="1" applyProtection="1">
      <protection hidden="1"/>
    </xf>
    <xf numFmtId="166" fontId="10" fillId="0" borderId="14" xfId="0" applyNumberFormat="1" applyFont="1" applyFill="1" applyBorder="1" applyAlignment="1" applyProtection="1">
      <protection hidden="1"/>
    </xf>
    <xf numFmtId="0" fontId="6" fillId="0" borderId="16" xfId="0" applyNumberFormat="1" applyFont="1" applyFill="1" applyBorder="1" applyAlignment="1" applyProtection="1">
      <alignment horizontal="center"/>
      <protection hidden="1"/>
    </xf>
    <xf numFmtId="0" fontId="6" fillId="0" borderId="15" xfId="0" applyNumberFormat="1" applyFont="1" applyFill="1" applyBorder="1" applyAlignment="1" applyProtection="1">
      <alignment horizontal="center"/>
      <protection hidden="1"/>
    </xf>
    <xf numFmtId="0" fontId="6" fillId="0" borderId="17" xfId="0" applyNumberFormat="1" applyFont="1" applyFill="1" applyBorder="1" applyAlignment="1" applyProtection="1">
      <alignment horizontal="center"/>
      <protection hidden="1"/>
    </xf>
    <xf numFmtId="171" fontId="6" fillId="0" borderId="12" xfId="0" applyNumberFormat="1" applyFont="1" applyFill="1" applyBorder="1" applyAlignment="1" applyProtection="1">
      <alignment vertical="center" wrapText="1"/>
      <protection hidden="1"/>
    </xf>
    <xf numFmtId="171" fontId="6" fillId="0" borderId="11" xfId="0" applyNumberFormat="1" applyFont="1" applyFill="1" applyBorder="1" applyAlignment="1" applyProtection="1">
      <alignment vertical="center" wrapText="1"/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9" xfId="0" applyNumberFormat="1" applyFont="1" applyFill="1" applyBorder="1" applyAlignment="1" applyProtection="1">
      <protection hidden="1"/>
    </xf>
    <xf numFmtId="166" fontId="10" fillId="0" borderId="5" xfId="0" applyNumberFormat="1" applyFont="1" applyFill="1" applyBorder="1" applyAlignment="1" applyProtection="1">
      <protection hidden="1"/>
    </xf>
    <xf numFmtId="171" fontId="6" fillId="0" borderId="27" xfId="0" applyNumberFormat="1" applyFont="1" applyFill="1" applyBorder="1" applyAlignment="1" applyProtection="1">
      <alignment vertical="center" wrapText="1"/>
      <protection hidden="1"/>
    </xf>
    <xf numFmtId="171" fontId="6" fillId="0" borderId="26" xfId="0" applyNumberFormat="1" applyFont="1" applyFill="1" applyBorder="1" applyAlignment="1" applyProtection="1">
      <alignment vertical="center" wrapText="1"/>
      <protection hidden="1"/>
    </xf>
    <xf numFmtId="168" fontId="6" fillId="0" borderId="23" xfId="0" applyNumberFormat="1" applyFont="1" applyFill="1" applyBorder="1" applyAlignment="1" applyProtection="1">
      <protection hidden="1"/>
    </xf>
    <xf numFmtId="168" fontId="6" fillId="0" borderId="24" xfId="0" applyNumberFormat="1" applyFont="1" applyFill="1" applyBorder="1" applyAlignment="1" applyProtection="1">
      <protection hidden="1"/>
    </xf>
    <xf numFmtId="166" fontId="10" fillId="0" borderId="20" xfId="0" applyNumberFormat="1" applyFont="1" applyFill="1" applyBorder="1" applyAlignment="1" applyProtection="1">
      <protection hidden="1"/>
    </xf>
    <xf numFmtId="171" fontId="6" fillId="0" borderId="18" xfId="0" applyNumberFormat="1" applyFont="1" applyFill="1" applyBorder="1" applyAlignment="1" applyProtection="1">
      <alignment horizontal="left" vertical="center" wrapText="1"/>
      <protection hidden="1"/>
    </xf>
    <xf numFmtId="171" fontId="6" fillId="0" borderId="15" xfId="0" applyNumberFormat="1" applyFont="1" applyFill="1" applyBorder="1" applyAlignment="1" applyProtection="1">
      <alignment horizontal="left" vertical="center" wrapText="1"/>
      <protection hidden="1"/>
    </xf>
    <xf numFmtId="171" fontId="6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Fill="1" applyAlignment="1" applyProtection="1">
      <alignment horizontal="center" vertical="center" wrapText="1"/>
      <protection hidden="1"/>
    </xf>
    <xf numFmtId="171" fontId="6" fillId="0" borderId="26" xfId="0" applyNumberFormat="1" applyFont="1" applyFill="1" applyBorder="1" applyAlignment="1" applyProtection="1">
      <alignment vertical="top" wrapText="1"/>
      <protection hidden="1"/>
    </xf>
    <xf numFmtId="171" fontId="6" fillId="0" borderId="21" xfId="0" applyNumberFormat="1" applyFont="1" applyFill="1" applyBorder="1" applyAlignment="1" applyProtection="1">
      <alignment vertical="top" wrapText="1"/>
      <protection hidden="1"/>
    </xf>
    <xf numFmtId="171" fontId="6" fillId="0" borderId="25" xfId="0" applyNumberFormat="1" applyFont="1" applyFill="1" applyBorder="1" applyAlignment="1" applyProtection="1">
      <alignment vertical="top" wrapText="1"/>
      <protection hidden="1"/>
    </xf>
    <xf numFmtId="0" fontId="6" fillId="0" borderId="9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10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92"/>
  <sheetViews>
    <sheetView tabSelected="1" showWhiteSpace="0" topLeftCell="A65" zoomScaleSheetLayoutView="100" workbookViewId="0">
      <selection activeCell="K31" sqref="K31"/>
    </sheetView>
  </sheetViews>
  <sheetFormatPr defaultColWidth="9.140625" defaultRowHeight="12.75"/>
  <cols>
    <col min="1" max="1" width="1.42578125" customWidth="1"/>
    <col min="2" max="5" width="0.5703125" customWidth="1"/>
    <col min="6" max="6" width="48.140625" style="63" customWidth="1"/>
    <col min="7" max="7" width="24.140625" customWidth="1"/>
    <col min="8" max="9" width="0" hidden="1" customWidth="1"/>
    <col min="10" max="10" width="6.140625" customWidth="1"/>
    <col min="11" max="11" width="6.28515625" customWidth="1"/>
    <col min="12" max="12" width="7.140625" customWidth="1"/>
    <col min="13" max="14" width="0" hidden="1" customWidth="1"/>
    <col min="15" max="15" width="17" customWidth="1"/>
    <col min="16" max="16" width="18.140625" customWidth="1"/>
    <col min="17" max="17" width="0" hidden="1" customWidth="1"/>
    <col min="18" max="18" width="17.140625" customWidth="1"/>
    <col min="19" max="31" width="0" hidden="1" customWidth="1"/>
    <col min="32" max="32" width="18.7109375" customWidth="1"/>
    <col min="33" max="256" width="9.140625" customWidth="1"/>
  </cols>
  <sheetData>
    <row r="1" spans="1:46" s="32" customFormat="1" ht="14.25" customHeight="1">
      <c r="A1" s="29"/>
      <c r="B1" s="4"/>
      <c r="C1" s="4"/>
      <c r="D1" s="4"/>
      <c r="E1" s="4"/>
      <c r="F1" s="56"/>
      <c r="G1" s="4"/>
      <c r="H1" s="4"/>
      <c r="I1" s="4"/>
      <c r="J1" s="4"/>
      <c r="K1" s="4"/>
      <c r="L1" s="4"/>
      <c r="M1" s="4"/>
      <c r="N1" s="30" t="s">
        <v>102</v>
      </c>
      <c r="O1" s="30"/>
      <c r="P1" s="55" t="s">
        <v>103</v>
      </c>
      <c r="Q1" s="55"/>
      <c r="R1" s="55"/>
      <c r="S1" s="2"/>
      <c r="T1" s="2"/>
      <c r="U1" s="2"/>
      <c r="V1" s="2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46" s="32" customFormat="1" ht="12" customHeight="1">
      <c r="A2" s="29"/>
      <c r="B2" s="4"/>
      <c r="C2" s="4"/>
      <c r="D2" s="4"/>
      <c r="E2" s="4"/>
      <c r="F2" s="56"/>
      <c r="G2" s="4"/>
      <c r="H2" s="4"/>
      <c r="I2" s="4" t="s">
        <v>101</v>
      </c>
      <c r="J2" s="4"/>
      <c r="K2" s="4"/>
      <c r="L2" s="4"/>
      <c r="M2" s="4"/>
      <c r="N2" s="4"/>
      <c r="O2" s="4"/>
      <c r="P2" s="54" t="s">
        <v>101</v>
      </c>
      <c r="Q2" s="54"/>
      <c r="R2" s="54"/>
      <c r="S2" s="2"/>
      <c r="T2" s="2"/>
      <c r="U2" s="2"/>
      <c r="V2" s="2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</row>
    <row r="3" spans="1:46" s="32" customFormat="1" ht="13.5" customHeight="1">
      <c r="A3" s="29"/>
      <c r="B3" s="4"/>
      <c r="C3" s="4"/>
      <c r="D3" s="4"/>
      <c r="E3" s="4"/>
      <c r="F3" s="56"/>
      <c r="G3" s="4"/>
      <c r="H3" s="4"/>
      <c r="I3" s="33"/>
      <c r="J3" s="33"/>
      <c r="K3" s="33"/>
      <c r="L3" s="33"/>
      <c r="M3" s="33"/>
      <c r="N3" s="4" t="s">
        <v>100</v>
      </c>
      <c r="O3" s="4"/>
      <c r="P3" s="54" t="s">
        <v>108</v>
      </c>
      <c r="Q3" s="54"/>
      <c r="R3" s="54"/>
      <c r="S3" s="2"/>
      <c r="T3" s="2"/>
      <c r="U3" s="2"/>
      <c r="V3" s="2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</row>
    <row r="4" spans="1:46" ht="1.5" customHeight="1">
      <c r="A4" s="12"/>
      <c r="B4" s="8"/>
      <c r="C4" s="8"/>
      <c r="D4" s="8"/>
      <c r="E4" s="8"/>
      <c r="F4" s="57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7"/>
      <c r="S4" s="7"/>
      <c r="T4" s="7"/>
      <c r="U4" s="7"/>
      <c r="V4" s="7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409.6" hidden="1" customHeight="1">
      <c r="A5" s="12"/>
      <c r="B5" s="8"/>
      <c r="C5" s="8"/>
      <c r="D5" s="8"/>
      <c r="E5" s="8"/>
      <c r="F5" s="5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7"/>
      <c r="S5" s="7"/>
      <c r="T5" s="7"/>
      <c r="U5" s="7"/>
      <c r="V5" s="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33.75" customHeight="1">
      <c r="A6" s="12"/>
      <c r="B6" s="28"/>
      <c r="C6" s="28"/>
      <c r="D6" s="28"/>
      <c r="E6" s="117" t="s">
        <v>104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7"/>
      <c r="T6" s="7"/>
      <c r="U6" s="7"/>
      <c r="V6" s="7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32" customFormat="1" ht="16.5" customHeight="1">
      <c r="A7" s="12"/>
      <c r="B7" s="34"/>
      <c r="C7" s="34"/>
      <c r="D7" s="34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9"/>
      <c r="T7" s="9"/>
      <c r="U7" s="9"/>
      <c r="V7" s="9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</row>
    <row r="8" spans="1:46" s="32" customFormat="1" ht="60" customHeight="1">
      <c r="A8" s="12"/>
      <c r="B8" s="35"/>
      <c r="C8" s="35"/>
      <c r="D8" s="35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9"/>
      <c r="T8" s="9"/>
      <c r="U8" s="9"/>
      <c r="V8" s="9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</row>
    <row r="9" spans="1:46" s="32" customFormat="1" ht="14.25" customHeight="1">
      <c r="A9" s="12"/>
      <c r="B9" s="35"/>
      <c r="C9" s="35"/>
      <c r="D9" s="35"/>
      <c r="E9" s="35"/>
      <c r="F9" s="58"/>
      <c r="G9" s="35"/>
      <c r="H9" s="35"/>
      <c r="I9" s="35"/>
      <c r="J9" s="35"/>
      <c r="K9" s="35"/>
      <c r="L9" s="35"/>
      <c r="M9" s="35"/>
      <c r="N9" s="35"/>
      <c r="O9" s="35"/>
      <c r="P9" s="36"/>
      <c r="Q9" s="37" t="s">
        <v>99</v>
      </c>
      <c r="R9" s="36"/>
      <c r="S9" s="9"/>
      <c r="T9" s="9"/>
      <c r="U9" s="9"/>
      <c r="V9" s="9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</row>
    <row r="10" spans="1:46" s="32" customFormat="1" ht="409.6" hidden="1" customHeight="1">
      <c r="A10" s="26"/>
      <c r="B10" s="38"/>
      <c r="C10" s="38"/>
      <c r="D10" s="39"/>
      <c r="E10" s="39"/>
      <c r="F10" s="59"/>
      <c r="G10" s="40"/>
      <c r="H10" s="40"/>
      <c r="I10" s="40"/>
      <c r="J10" s="40"/>
      <c r="K10" s="40"/>
      <c r="L10" s="40"/>
      <c r="M10" s="40"/>
      <c r="N10" s="116"/>
      <c r="O10" s="116"/>
      <c r="P10" s="116"/>
      <c r="Q10" s="116"/>
      <c r="R10" s="41" t="s">
        <v>1</v>
      </c>
      <c r="S10" s="42"/>
      <c r="T10" s="9"/>
      <c r="U10" s="9"/>
      <c r="V10" s="9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</row>
    <row r="11" spans="1:46" s="32" customFormat="1" ht="78.75" customHeight="1" thickBot="1">
      <c r="A11" s="25"/>
      <c r="B11" s="121" t="s">
        <v>98</v>
      </c>
      <c r="C11" s="122"/>
      <c r="D11" s="122"/>
      <c r="E11" s="122"/>
      <c r="F11" s="123"/>
      <c r="G11" s="64" t="s">
        <v>97</v>
      </c>
      <c r="H11" s="65"/>
      <c r="I11" s="65"/>
      <c r="J11" s="64" t="s">
        <v>96</v>
      </c>
      <c r="K11" s="64" t="s">
        <v>95</v>
      </c>
      <c r="L11" s="64" t="s">
        <v>94</v>
      </c>
      <c r="M11" s="66"/>
      <c r="N11" s="67"/>
      <c r="O11" s="68" t="s">
        <v>93</v>
      </c>
      <c r="P11" s="69" t="s">
        <v>105</v>
      </c>
      <c r="Q11" s="70"/>
      <c r="R11" s="68" t="s">
        <v>106</v>
      </c>
      <c r="S11" s="2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23" t="s">
        <v>1</v>
      </c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</row>
    <row r="12" spans="1:46" s="32" customFormat="1" ht="111" customHeight="1">
      <c r="A12" s="20"/>
      <c r="B12" s="118" t="s">
        <v>107</v>
      </c>
      <c r="C12" s="119"/>
      <c r="D12" s="119"/>
      <c r="E12" s="119"/>
      <c r="F12" s="120"/>
      <c r="G12" s="71" t="s">
        <v>91</v>
      </c>
      <c r="H12" s="43"/>
      <c r="I12" s="44" t="s">
        <v>1</v>
      </c>
      <c r="J12" s="72" t="s">
        <v>1</v>
      </c>
      <c r="K12" s="72" t="s">
        <v>1</v>
      </c>
      <c r="L12" s="73" t="s">
        <v>1</v>
      </c>
      <c r="M12" s="97"/>
      <c r="N12" s="98"/>
      <c r="O12" s="74">
        <f>O13</f>
        <v>11549.599999999999</v>
      </c>
      <c r="P12" s="74">
        <f t="shared" ref="P12:R12" si="0">P13</f>
        <v>9988.6</v>
      </c>
      <c r="Q12" s="74">
        <f t="shared" si="0"/>
        <v>0</v>
      </c>
      <c r="R12" s="74">
        <f t="shared" si="0"/>
        <v>9868.7999999999993</v>
      </c>
      <c r="S12" s="21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18" t="s">
        <v>1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</row>
    <row r="13" spans="1:46" s="32" customFormat="1" ht="38.25" customHeight="1">
      <c r="A13" s="20"/>
      <c r="B13" s="95" t="s">
        <v>90</v>
      </c>
      <c r="C13" s="95"/>
      <c r="D13" s="95"/>
      <c r="E13" s="95"/>
      <c r="F13" s="96"/>
      <c r="G13" s="71" t="s">
        <v>89</v>
      </c>
      <c r="H13" s="43"/>
      <c r="I13" s="44" t="s">
        <v>1</v>
      </c>
      <c r="J13" s="72" t="s">
        <v>1</v>
      </c>
      <c r="K13" s="72" t="s">
        <v>1</v>
      </c>
      <c r="L13" s="73" t="s">
        <v>1</v>
      </c>
      <c r="M13" s="97"/>
      <c r="N13" s="98"/>
      <c r="O13" s="74">
        <f>O14+O33+O36+O39+O42+O45+O48+O53+O56+O64+O67+O72</f>
        <v>11549.599999999999</v>
      </c>
      <c r="P13" s="74">
        <f>P14+P33+P36+P39+P42+P45+P48+P53+P56+P64+P67+P72</f>
        <v>9988.6</v>
      </c>
      <c r="Q13" s="74">
        <f>Q14+Q33+Q36+Q39+Q42+Q45+Q48+Q53+Q56+Q64+Q67+Q72</f>
        <v>0</v>
      </c>
      <c r="R13" s="74">
        <f>R14+R33+R36+R39+R42+R45+R48+R53+R56+R64+R67+R72</f>
        <v>9868.7999999999993</v>
      </c>
      <c r="S13" s="21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18" t="s">
        <v>1</v>
      </c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</row>
    <row r="14" spans="1:46" s="32" customFormat="1" ht="104.25" customHeight="1">
      <c r="A14" s="20"/>
      <c r="B14" s="95" t="s">
        <v>88</v>
      </c>
      <c r="C14" s="95"/>
      <c r="D14" s="95"/>
      <c r="E14" s="95"/>
      <c r="F14" s="96"/>
      <c r="G14" s="71" t="s">
        <v>87</v>
      </c>
      <c r="H14" s="43"/>
      <c r="I14" s="44" t="s">
        <v>1</v>
      </c>
      <c r="J14" s="72" t="s">
        <v>1</v>
      </c>
      <c r="K14" s="72" t="s">
        <v>1</v>
      </c>
      <c r="L14" s="73" t="s">
        <v>1</v>
      </c>
      <c r="M14" s="97"/>
      <c r="N14" s="98"/>
      <c r="O14" s="74">
        <f>O15+O17+O20+O22+O25+O27+O29+O31</f>
        <v>3359.3</v>
      </c>
      <c r="P14" s="74">
        <f t="shared" ref="P14:R14" si="1">P15+P17+P20+P22+P25+P27+P29+P31</f>
        <v>3276.8</v>
      </c>
      <c r="Q14" s="74">
        <f t="shared" si="1"/>
        <v>0</v>
      </c>
      <c r="R14" s="74">
        <f t="shared" si="1"/>
        <v>3307.3999999999996</v>
      </c>
      <c r="S14" s="21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18" t="s">
        <v>1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</row>
    <row r="15" spans="1:46" s="32" customFormat="1" ht="50.25" customHeight="1">
      <c r="A15" s="20"/>
      <c r="B15" s="95" t="s">
        <v>86</v>
      </c>
      <c r="C15" s="95"/>
      <c r="D15" s="95"/>
      <c r="E15" s="95"/>
      <c r="F15" s="96"/>
      <c r="G15" s="71" t="s">
        <v>85</v>
      </c>
      <c r="H15" s="43"/>
      <c r="I15" s="44">
        <v>119</v>
      </c>
      <c r="J15" s="72" t="s">
        <v>1</v>
      </c>
      <c r="K15" s="72" t="s">
        <v>1</v>
      </c>
      <c r="L15" s="73" t="s">
        <v>1</v>
      </c>
      <c r="M15" s="97"/>
      <c r="N15" s="98"/>
      <c r="O15" s="74">
        <v>891.9</v>
      </c>
      <c r="P15" s="75">
        <v>891.9</v>
      </c>
      <c r="Q15" s="76"/>
      <c r="R15" s="77">
        <v>891.9</v>
      </c>
      <c r="S15" s="21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18" t="s">
        <v>1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pans="1:46" s="32" customFormat="1" ht="50.25" customHeight="1">
      <c r="A16" s="20"/>
      <c r="B16" s="95" t="s">
        <v>13</v>
      </c>
      <c r="C16" s="95"/>
      <c r="D16" s="95"/>
      <c r="E16" s="95"/>
      <c r="F16" s="96"/>
      <c r="G16" s="71" t="s">
        <v>85</v>
      </c>
      <c r="H16" s="43"/>
      <c r="I16" s="44">
        <v>119</v>
      </c>
      <c r="J16" s="72">
        <v>1</v>
      </c>
      <c r="K16" s="72">
        <v>2</v>
      </c>
      <c r="L16" s="73" t="s">
        <v>12</v>
      </c>
      <c r="M16" s="97"/>
      <c r="N16" s="98"/>
      <c r="O16" s="74">
        <v>891.9</v>
      </c>
      <c r="P16" s="75">
        <v>891.9</v>
      </c>
      <c r="Q16" s="76"/>
      <c r="R16" s="77">
        <v>891.9</v>
      </c>
      <c r="S16" s="21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18" t="s">
        <v>1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1:46" s="32" customFormat="1" ht="19.5" customHeight="1">
      <c r="A17" s="20"/>
      <c r="B17" s="95" t="s">
        <v>84</v>
      </c>
      <c r="C17" s="95"/>
      <c r="D17" s="95"/>
      <c r="E17" s="95"/>
      <c r="F17" s="96"/>
      <c r="G17" s="71" t="s">
        <v>83</v>
      </c>
      <c r="H17" s="43"/>
      <c r="I17" s="44">
        <v>119</v>
      </c>
      <c r="J17" s="72" t="s">
        <v>1</v>
      </c>
      <c r="K17" s="72" t="s">
        <v>1</v>
      </c>
      <c r="L17" s="73" t="s">
        <v>1</v>
      </c>
      <c r="M17" s="97"/>
      <c r="N17" s="98"/>
      <c r="O17" s="74">
        <f>O18+O19</f>
        <v>1000.7</v>
      </c>
      <c r="P17" s="74">
        <f t="shared" ref="P17:R17" si="2">P18+P19</f>
        <v>969.7</v>
      </c>
      <c r="Q17" s="74">
        <f t="shared" si="2"/>
        <v>0</v>
      </c>
      <c r="R17" s="74">
        <f t="shared" si="2"/>
        <v>996.3</v>
      </c>
      <c r="S17" s="21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18" t="s">
        <v>1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</row>
    <row r="18" spans="1:46" s="32" customFormat="1" ht="50.25" customHeight="1">
      <c r="A18" s="20"/>
      <c r="B18" s="95" t="s">
        <v>13</v>
      </c>
      <c r="C18" s="95"/>
      <c r="D18" s="95"/>
      <c r="E18" s="95"/>
      <c r="F18" s="96"/>
      <c r="G18" s="71" t="s">
        <v>83</v>
      </c>
      <c r="H18" s="43"/>
      <c r="I18" s="44">
        <v>119</v>
      </c>
      <c r="J18" s="72">
        <v>1</v>
      </c>
      <c r="K18" s="72">
        <v>4</v>
      </c>
      <c r="L18" s="73" t="s">
        <v>12</v>
      </c>
      <c r="M18" s="97"/>
      <c r="N18" s="98"/>
      <c r="O18" s="74">
        <v>494.2</v>
      </c>
      <c r="P18" s="75">
        <v>434.2</v>
      </c>
      <c r="Q18" s="76"/>
      <c r="R18" s="77">
        <v>434.2</v>
      </c>
      <c r="S18" s="21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18" t="s">
        <v>1</v>
      </c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</row>
    <row r="19" spans="1:46" s="32" customFormat="1" ht="69" customHeight="1">
      <c r="A19" s="20"/>
      <c r="B19" s="95" t="s">
        <v>11</v>
      </c>
      <c r="C19" s="95"/>
      <c r="D19" s="95"/>
      <c r="E19" s="95"/>
      <c r="F19" s="96"/>
      <c r="G19" s="71" t="s">
        <v>83</v>
      </c>
      <c r="H19" s="43"/>
      <c r="I19" s="44">
        <v>119</v>
      </c>
      <c r="J19" s="72">
        <v>1</v>
      </c>
      <c r="K19" s="72">
        <v>4</v>
      </c>
      <c r="L19" s="73" t="s">
        <v>9</v>
      </c>
      <c r="M19" s="97"/>
      <c r="N19" s="98"/>
      <c r="O19" s="74">
        <v>506.5</v>
      </c>
      <c r="P19" s="75">
        <v>535.5</v>
      </c>
      <c r="Q19" s="76"/>
      <c r="R19" s="77">
        <v>562.1</v>
      </c>
      <c r="S19" s="21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18" t="s">
        <v>1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</row>
    <row r="20" spans="1:46" s="32" customFormat="1" ht="33.75" customHeight="1">
      <c r="A20" s="20"/>
      <c r="B20" s="95" t="s">
        <v>82</v>
      </c>
      <c r="C20" s="95"/>
      <c r="D20" s="95"/>
      <c r="E20" s="95"/>
      <c r="F20" s="96"/>
      <c r="G20" s="71" t="s">
        <v>81</v>
      </c>
      <c r="H20" s="43"/>
      <c r="I20" s="44">
        <v>119</v>
      </c>
      <c r="J20" s="72" t="s">
        <v>1</v>
      </c>
      <c r="K20" s="72" t="s">
        <v>1</v>
      </c>
      <c r="L20" s="73" t="s">
        <v>1</v>
      </c>
      <c r="M20" s="97"/>
      <c r="N20" s="98"/>
      <c r="O20" s="74">
        <v>684.4</v>
      </c>
      <c r="P20" s="75">
        <v>684.5</v>
      </c>
      <c r="Q20" s="76"/>
      <c r="R20" s="77">
        <v>684.5</v>
      </c>
      <c r="S20" s="21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18" t="s">
        <v>1</v>
      </c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</row>
    <row r="21" spans="1:46" s="32" customFormat="1" ht="50.25" customHeight="1">
      <c r="A21" s="20"/>
      <c r="B21" s="95" t="s">
        <v>13</v>
      </c>
      <c r="C21" s="95"/>
      <c r="D21" s="95"/>
      <c r="E21" s="95"/>
      <c r="F21" s="96"/>
      <c r="G21" s="71" t="s">
        <v>81</v>
      </c>
      <c r="H21" s="43"/>
      <c r="I21" s="44">
        <v>119</v>
      </c>
      <c r="J21" s="72">
        <v>1</v>
      </c>
      <c r="K21" s="72">
        <v>4</v>
      </c>
      <c r="L21" s="73" t="s">
        <v>12</v>
      </c>
      <c r="M21" s="97"/>
      <c r="N21" s="98"/>
      <c r="O21" s="74">
        <v>684.4</v>
      </c>
      <c r="P21" s="75">
        <v>684.5</v>
      </c>
      <c r="Q21" s="76"/>
      <c r="R21" s="77">
        <v>684.5</v>
      </c>
      <c r="S21" s="21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18" t="s">
        <v>1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</row>
    <row r="22" spans="1:46" s="32" customFormat="1" ht="66.75" customHeight="1">
      <c r="A22" s="20"/>
      <c r="B22" s="95" t="s">
        <v>80</v>
      </c>
      <c r="C22" s="95"/>
      <c r="D22" s="95"/>
      <c r="E22" s="95"/>
      <c r="F22" s="96"/>
      <c r="G22" s="71" t="s">
        <v>78</v>
      </c>
      <c r="H22" s="43"/>
      <c r="I22" s="44">
        <v>119</v>
      </c>
      <c r="J22" s="72" t="s">
        <v>1</v>
      </c>
      <c r="K22" s="72" t="s">
        <v>1</v>
      </c>
      <c r="L22" s="73" t="s">
        <v>1</v>
      </c>
      <c r="M22" s="97"/>
      <c r="N22" s="98"/>
      <c r="O22" s="74">
        <v>30.9</v>
      </c>
      <c r="P22" s="75">
        <v>30.9</v>
      </c>
      <c r="Q22" s="76"/>
      <c r="R22" s="77">
        <v>30.9</v>
      </c>
      <c r="S22" s="21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18" t="s">
        <v>1</v>
      </c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</row>
    <row r="23" spans="1:46" s="32" customFormat="1" ht="73.5" customHeight="1">
      <c r="A23" s="20"/>
      <c r="B23" s="95" t="s">
        <v>11</v>
      </c>
      <c r="C23" s="95"/>
      <c r="D23" s="95"/>
      <c r="E23" s="95"/>
      <c r="F23" s="96"/>
      <c r="G23" s="71" t="s">
        <v>78</v>
      </c>
      <c r="H23" s="43"/>
      <c r="I23" s="44">
        <v>119</v>
      </c>
      <c r="J23" s="72">
        <v>10</v>
      </c>
      <c r="K23" s="72">
        <v>1</v>
      </c>
      <c r="L23" s="73" t="s">
        <v>9</v>
      </c>
      <c r="M23" s="97"/>
      <c r="N23" s="98"/>
      <c r="O23" s="74">
        <v>2</v>
      </c>
      <c r="P23" s="75">
        <v>2</v>
      </c>
      <c r="Q23" s="76"/>
      <c r="R23" s="77">
        <v>2</v>
      </c>
      <c r="S23" s="21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18" t="s">
        <v>1</v>
      </c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</row>
    <row r="24" spans="1:46" s="32" customFormat="1" ht="50.25" customHeight="1">
      <c r="A24" s="20"/>
      <c r="B24" s="95" t="s">
        <v>79</v>
      </c>
      <c r="C24" s="95"/>
      <c r="D24" s="95"/>
      <c r="E24" s="95"/>
      <c r="F24" s="96"/>
      <c r="G24" s="71" t="s">
        <v>78</v>
      </c>
      <c r="H24" s="43"/>
      <c r="I24" s="44">
        <v>119</v>
      </c>
      <c r="J24" s="72">
        <v>10</v>
      </c>
      <c r="K24" s="72">
        <v>1</v>
      </c>
      <c r="L24" s="73" t="s">
        <v>77</v>
      </c>
      <c r="M24" s="97"/>
      <c r="N24" s="98"/>
      <c r="O24" s="74">
        <v>28.9</v>
      </c>
      <c r="P24" s="75">
        <v>28.9</v>
      </c>
      <c r="Q24" s="76"/>
      <c r="R24" s="77">
        <v>28.9</v>
      </c>
      <c r="S24" s="21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18" t="s">
        <v>1</v>
      </c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</row>
    <row r="25" spans="1:46" s="32" customFormat="1" ht="83.25" customHeight="1">
      <c r="A25" s="20"/>
      <c r="B25" s="95" t="s">
        <v>76</v>
      </c>
      <c r="C25" s="95"/>
      <c r="D25" s="95"/>
      <c r="E25" s="95"/>
      <c r="F25" s="96"/>
      <c r="G25" s="71" t="s">
        <v>75</v>
      </c>
      <c r="H25" s="43"/>
      <c r="I25" s="44">
        <v>119</v>
      </c>
      <c r="J25" s="72" t="s">
        <v>1</v>
      </c>
      <c r="K25" s="72" t="s">
        <v>1</v>
      </c>
      <c r="L25" s="73" t="s">
        <v>1</v>
      </c>
      <c r="M25" s="97"/>
      <c r="N25" s="98"/>
      <c r="O25" s="74">
        <v>14.4</v>
      </c>
      <c r="P25" s="75">
        <v>14.4</v>
      </c>
      <c r="Q25" s="76"/>
      <c r="R25" s="77">
        <v>14.4</v>
      </c>
      <c r="S25" s="21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18" t="s">
        <v>1</v>
      </c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</row>
    <row r="26" spans="1:46" s="32" customFormat="1" ht="33.75" customHeight="1">
      <c r="A26" s="20"/>
      <c r="B26" s="95" t="s">
        <v>25</v>
      </c>
      <c r="C26" s="95"/>
      <c r="D26" s="95"/>
      <c r="E26" s="95"/>
      <c r="F26" s="96"/>
      <c r="G26" s="71" t="s">
        <v>75</v>
      </c>
      <c r="H26" s="43"/>
      <c r="I26" s="44">
        <v>119</v>
      </c>
      <c r="J26" s="72">
        <v>1</v>
      </c>
      <c r="K26" s="72">
        <v>6</v>
      </c>
      <c r="L26" s="73" t="s">
        <v>23</v>
      </c>
      <c r="M26" s="97"/>
      <c r="N26" s="98"/>
      <c r="O26" s="74">
        <v>14.4</v>
      </c>
      <c r="P26" s="75">
        <v>14.4</v>
      </c>
      <c r="Q26" s="76"/>
      <c r="R26" s="77">
        <v>14.4</v>
      </c>
      <c r="S26" s="21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18" t="s">
        <v>1</v>
      </c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</row>
    <row r="27" spans="1:46" s="32" customFormat="1" ht="72.75" customHeight="1">
      <c r="A27" s="20"/>
      <c r="B27" s="95" t="s">
        <v>74</v>
      </c>
      <c r="C27" s="95"/>
      <c r="D27" s="95"/>
      <c r="E27" s="95"/>
      <c r="F27" s="96"/>
      <c r="G27" s="71" t="s">
        <v>73</v>
      </c>
      <c r="H27" s="43"/>
      <c r="I27" s="44">
        <v>119</v>
      </c>
      <c r="J27" s="72" t="s">
        <v>1</v>
      </c>
      <c r="K27" s="72" t="s">
        <v>1</v>
      </c>
      <c r="L27" s="73" t="s">
        <v>1</v>
      </c>
      <c r="M27" s="97"/>
      <c r="N27" s="98"/>
      <c r="O27" s="74">
        <v>55.6</v>
      </c>
      <c r="P27" s="75">
        <v>55.6</v>
      </c>
      <c r="Q27" s="76"/>
      <c r="R27" s="77">
        <v>55.6</v>
      </c>
      <c r="S27" s="21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18" t="s">
        <v>1</v>
      </c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</row>
    <row r="28" spans="1:46" s="32" customFormat="1" ht="33.75" customHeight="1">
      <c r="A28" s="20"/>
      <c r="B28" s="95" t="s">
        <v>25</v>
      </c>
      <c r="C28" s="95"/>
      <c r="D28" s="95"/>
      <c r="E28" s="95"/>
      <c r="F28" s="96"/>
      <c r="G28" s="71" t="s">
        <v>73</v>
      </c>
      <c r="H28" s="43"/>
      <c r="I28" s="44">
        <v>119</v>
      </c>
      <c r="J28" s="72">
        <v>1</v>
      </c>
      <c r="K28" s="72">
        <v>6</v>
      </c>
      <c r="L28" s="73" t="s">
        <v>23</v>
      </c>
      <c r="M28" s="97"/>
      <c r="N28" s="98"/>
      <c r="O28" s="74">
        <v>55.6</v>
      </c>
      <c r="P28" s="75">
        <v>55.6</v>
      </c>
      <c r="Q28" s="76"/>
      <c r="R28" s="77">
        <v>55.6</v>
      </c>
      <c r="S28" s="21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8" t="s">
        <v>1</v>
      </c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</row>
    <row r="29" spans="1:46" s="32" customFormat="1" ht="116.25" customHeight="1">
      <c r="A29" s="20"/>
      <c r="B29" s="95" t="s">
        <v>72</v>
      </c>
      <c r="C29" s="95"/>
      <c r="D29" s="95"/>
      <c r="E29" s="95"/>
      <c r="F29" s="96"/>
      <c r="G29" s="71" t="s">
        <v>71</v>
      </c>
      <c r="H29" s="43"/>
      <c r="I29" s="44">
        <v>119</v>
      </c>
      <c r="J29" s="72" t="s">
        <v>1</v>
      </c>
      <c r="K29" s="72" t="s">
        <v>1</v>
      </c>
      <c r="L29" s="73" t="s">
        <v>1</v>
      </c>
      <c r="M29" s="97"/>
      <c r="N29" s="98"/>
      <c r="O29" s="74">
        <v>680.9</v>
      </c>
      <c r="P29" s="75">
        <v>629.29999999999995</v>
      </c>
      <c r="Q29" s="76"/>
      <c r="R29" s="77">
        <v>633.29999999999995</v>
      </c>
      <c r="S29" s="21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18" t="s">
        <v>1</v>
      </c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</row>
    <row r="30" spans="1:46" s="32" customFormat="1" ht="33.75" customHeight="1">
      <c r="A30" s="20"/>
      <c r="B30" s="95" t="s">
        <v>25</v>
      </c>
      <c r="C30" s="95"/>
      <c r="D30" s="95"/>
      <c r="E30" s="95"/>
      <c r="F30" s="96"/>
      <c r="G30" s="71" t="s">
        <v>71</v>
      </c>
      <c r="H30" s="43"/>
      <c r="I30" s="44">
        <v>119</v>
      </c>
      <c r="J30" s="72">
        <v>1</v>
      </c>
      <c r="K30" s="72">
        <v>13</v>
      </c>
      <c r="L30" s="73" t="s">
        <v>23</v>
      </c>
      <c r="M30" s="97"/>
      <c r="N30" s="98"/>
      <c r="O30" s="74">
        <v>680.9</v>
      </c>
      <c r="P30" s="75">
        <v>629.29999999999995</v>
      </c>
      <c r="Q30" s="76"/>
      <c r="R30" s="77">
        <v>633.29999999999995</v>
      </c>
      <c r="S30" s="21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18" t="s">
        <v>1</v>
      </c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</row>
    <row r="31" spans="1:46" s="32" customFormat="1" ht="262.5" customHeight="1">
      <c r="A31" s="20"/>
      <c r="B31" s="95" t="s">
        <v>110</v>
      </c>
      <c r="C31" s="95"/>
      <c r="D31" s="95"/>
      <c r="E31" s="95"/>
      <c r="F31" s="96"/>
      <c r="G31" s="71">
        <v>2040199990</v>
      </c>
      <c r="H31" s="43"/>
      <c r="I31" s="44">
        <v>119</v>
      </c>
      <c r="J31" s="72" t="s">
        <v>1</v>
      </c>
      <c r="K31" s="72" t="s">
        <v>1</v>
      </c>
      <c r="L31" s="73" t="s">
        <v>1</v>
      </c>
      <c r="M31" s="97"/>
      <c r="N31" s="98"/>
      <c r="O31" s="74">
        <f>O32</f>
        <v>0.5</v>
      </c>
      <c r="P31" s="74">
        <f t="shared" ref="P31:R31" si="3">P32</f>
        <v>0.5</v>
      </c>
      <c r="Q31" s="74">
        <f t="shared" si="3"/>
        <v>0</v>
      </c>
      <c r="R31" s="74">
        <f t="shared" si="3"/>
        <v>0.5</v>
      </c>
      <c r="S31" s="21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18" t="s">
        <v>1</v>
      </c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</row>
    <row r="32" spans="1:46" s="32" customFormat="1" ht="33.75" customHeight="1">
      <c r="A32" s="20"/>
      <c r="B32" s="95" t="s">
        <v>25</v>
      </c>
      <c r="C32" s="95"/>
      <c r="D32" s="95"/>
      <c r="E32" s="95"/>
      <c r="F32" s="96"/>
      <c r="G32" s="71">
        <v>2040199990</v>
      </c>
      <c r="H32" s="43"/>
      <c r="I32" s="44">
        <v>119</v>
      </c>
      <c r="J32" s="72">
        <v>1</v>
      </c>
      <c r="K32" s="72">
        <v>13</v>
      </c>
      <c r="L32" s="73" t="s">
        <v>23</v>
      </c>
      <c r="M32" s="97"/>
      <c r="N32" s="98"/>
      <c r="O32" s="74">
        <v>0.5</v>
      </c>
      <c r="P32" s="75">
        <v>0.5</v>
      </c>
      <c r="Q32" s="76"/>
      <c r="R32" s="77">
        <v>0.5</v>
      </c>
      <c r="S32" s="21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18" t="s">
        <v>1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</row>
    <row r="33" spans="1:46" s="32" customFormat="1" ht="97.5" customHeight="1">
      <c r="A33" s="20"/>
      <c r="B33" s="95" t="s">
        <v>70</v>
      </c>
      <c r="C33" s="95"/>
      <c r="D33" s="95"/>
      <c r="E33" s="95"/>
      <c r="F33" s="96"/>
      <c r="G33" s="71" t="s">
        <v>69</v>
      </c>
      <c r="H33" s="43"/>
      <c r="I33" s="44" t="s">
        <v>1</v>
      </c>
      <c r="J33" s="72" t="s">
        <v>1</v>
      </c>
      <c r="K33" s="72" t="s">
        <v>1</v>
      </c>
      <c r="L33" s="73" t="s">
        <v>1</v>
      </c>
      <c r="M33" s="97"/>
      <c r="N33" s="98"/>
      <c r="O33" s="74">
        <v>30</v>
      </c>
      <c r="P33" s="75">
        <v>0</v>
      </c>
      <c r="Q33" s="76"/>
      <c r="R33" s="77">
        <v>0</v>
      </c>
      <c r="S33" s="21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18" t="s">
        <v>1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</row>
    <row r="34" spans="1:46" s="32" customFormat="1" ht="50.25" customHeight="1">
      <c r="A34" s="20"/>
      <c r="B34" s="95" t="s">
        <v>68</v>
      </c>
      <c r="C34" s="95"/>
      <c r="D34" s="95"/>
      <c r="E34" s="95"/>
      <c r="F34" s="96"/>
      <c r="G34" s="71" t="s">
        <v>67</v>
      </c>
      <c r="H34" s="43"/>
      <c r="I34" s="44">
        <v>119</v>
      </c>
      <c r="J34" s="72" t="s">
        <v>1</v>
      </c>
      <c r="K34" s="72" t="s">
        <v>1</v>
      </c>
      <c r="L34" s="73" t="s">
        <v>1</v>
      </c>
      <c r="M34" s="97"/>
      <c r="N34" s="98"/>
      <c r="O34" s="74">
        <v>30</v>
      </c>
      <c r="P34" s="75">
        <v>0</v>
      </c>
      <c r="Q34" s="76"/>
      <c r="R34" s="77">
        <v>0</v>
      </c>
      <c r="S34" s="21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18" t="s">
        <v>1</v>
      </c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</row>
    <row r="35" spans="1:46" s="32" customFormat="1" ht="57" customHeight="1">
      <c r="A35" s="20"/>
      <c r="B35" s="95" t="s">
        <v>11</v>
      </c>
      <c r="C35" s="95"/>
      <c r="D35" s="95"/>
      <c r="E35" s="95"/>
      <c r="F35" s="96"/>
      <c r="G35" s="71" t="s">
        <v>67</v>
      </c>
      <c r="H35" s="43"/>
      <c r="I35" s="44">
        <v>119</v>
      </c>
      <c r="J35" s="72">
        <v>1</v>
      </c>
      <c r="K35" s="72">
        <v>13</v>
      </c>
      <c r="L35" s="73" t="s">
        <v>9</v>
      </c>
      <c r="M35" s="97"/>
      <c r="N35" s="98"/>
      <c r="O35" s="74">
        <v>30</v>
      </c>
      <c r="P35" s="75">
        <v>0</v>
      </c>
      <c r="Q35" s="76"/>
      <c r="R35" s="77">
        <v>0</v>
      </c>
      <c r="S35" s="21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18" t="s">
        <v>1</v>
      </c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</row>
    <row r="36" spans="1:46" s="32" customFormat="1" ht="90.75" customHeight="1">
      <c r="A36" s="20"/>
      <c r="B36" s="95" t="s">
        <v>66</v>
      </c>
      <c r="C36" s="95"/>
      <c r="D36" s="95"/>
      <c r="E36" s="95"/>
      <c r="F36" s="96"/>
      <c r="G36" s="71" t="s">
        <v>65</v>
      </c>
      <c r="H36" s="43"/>
      <c r="I36" s="44" t="s">
        <v>1</v>
      </c>
      <c r="J36" s="72" t="s">
        <v>1</v>
      </c>
      <c r="K36" s="72" t="s">
        <v>1</v>
      </c>
      <c r="L36" s="73" t="s">
        <v>1</v>
      </c>
      <c r="M36" s="97"/>
      <c r="N36" s="98"/>
      <c r="O36" s="74">
        <v>20</v>
      </c>
      <c r="P36" s="75">
        <v>0</v>
      </c>
      <c r="Q36" s="76"/>
      <c r="R36" s="77">
        <v>0</v>
      </c>
      <c r="S36" s="21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18" t="s">
        <v>1</v>
      </c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</row>
    <row r="37" spans="1:46" s="32" customFormat="1" ht="73.5" customHeight="1">
      <c r="A37" s="20"/>
      <c r="B37" s="95" t="s">
        <v>64</v>
      </c>
      <c r="C37" s="95"/>
      <c r="D37" s="95"/>
      <c r="E37" s="95"/>
      <c r="F37" s="96"/>
      <c r="G37" s="71" t="s">
        <v>63</v>
      </c>
      <c r="H37" s="43"/>
      <c r="I37" s="44">
        <v>119</v>
      </c>
      <c r="J37" s="72" t="s">
        <v>1</v>
      </c>
      <c r="K37" s="72" t="s">
        <v>1</v>
      </c>
      <c r="L37" s="73" t="s">
        <v>1</v>
      </c>
      <c r="M37" s="97"/>
      <c r="N37" s="98"/>
      <c r="O37" s="74">
        <v>20</v>
      </c>
      <c r="P37" s="75">
        <v>0</v>
      </c>
      <c r="Q37" s="76"/>
      <c r="R37" s="77">
        <v>0</v>
      </c>
      <c r="S37" s="21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18" t="s">
        <v>1</v>
      </c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</row>
    <row r="38" spans="1:46" s="32" customFormat="1" ht="73.5" customHeight="1">
      <c r="A38" s="20"/>
      <c r="B38" s="95" t="s">
        <v>11</v>
      </c>
      <c r="C38" s="95"/>
      <c r="D38" s="95"/>
      <c r="E38" s="95"/>
      <c r="F38" s="96"/>
      <c r="G38" s="71" t="s">
        <v>63</v>
      </c>
      <c r="H38" s="43"/>
      <c r="I38" s="44">
        <v>119</v>
      </c>
      <c r="J38" s="72">
        <v>3</v>
      </c>
      <c r="K38" s="72">
        <v>9</v>
      </c>
      <c r="L38" s="73" t="s">
        <v>9</v>
      </c>
      <c r="M38" s="97"/>
      <c r="N38" s="98"/>
      <c r="O38" s="74">
        <v>20</v>
      </c>
      <c r="P38" s="75">
        <v>0</v>
      </c>
      <c r="Q38" s="76"/>
      <c r="R38" s="77">
        <v>0</v>
      </c>
      <c r="S38" s="21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18" t="s">
        <v>1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</row>
    <row r="39" spans="1:46" s="32" customFormat="1" ht="90.75" customHeight="1">
      <c r="A39" s="20"/>
      <c r="B39" s="95" t="s">
        <v>62</v>
      </c>
      <c r="C39" s="95"/>
      <c r="D39" s="95"/>
      <c r="E39" s="95"/>
      <c r="F39" s="96"/>
      <c r="G39" s="71" t="s">
        <v>61</v>
      </c>
      <c r="H39" s="43"/>
      <c r="I39" s="44" t="s">
        <v>1</v>
      </c>
      <c r="J39" s="72" t="s">
        <v>1</v>
      </c>
      <c r="K39" s="72" t="s">
        <v>1</v>
      </c>
      <c r="L39" s="73" t="s">
        <v>1</v>
      </c>
      <c r="M39" s="97"/>
      <c r="N39" s="98"/>
      <c r="O39" s="74">
        <v>490</v>
      </c>
      <c r="P39" s="75">
        <v>489.7</v>
      </c>
      <c r="Q39" s="76"/>
      <c r="R39" s="77">
        <v>532.29999999999995</v>
      </c>
      <c r="S39" s="21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18" t="s">
        <v>1</v>
      </c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</row>
    <row r="40" spans="1:46" s="32" customFormat="1" ht="83.25" customHeight="1">
      <c r="A40" s="20"/>
      <c r="B40" s="95" t="s">
        <v>60</v>
      </c>
      <c r="C40" s="95"/>
      <c r="D40" s="95"/>
      <c r="E40" s="95"/>
      <c r="F40" s="96"/>
      <c r="G40" s="71" t="s">
        <v>59</v>
      </c>
      <c r="H40" s="43"/>
      <c r="I40" s="44">
        <v>119</v>
      </c>
      <c r="J40" s="72" t="s">
        <v>1</v>
      </c>
      <c r="K40" s="72" t="s">
        <v>1</v>
      </c>
      <c r="L40" s="73" t="s">
        <v>1</v>
      </c>
      <c r="M40" s="97"/>
      <c r="N40" s="98"/>
      <c r="O40" s="74">
        <v>490</v>
      </c>
      <c r="P40" s="75">
        <v>489.7</v>
      </c>
      <c r="Q40" s="76"/>
      <c r="R40" s="77">
        <v>532.29999999999995</v>
      </c>
      <c r="S40" s="21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18" t="s">
        <v>1</v>
      </c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</row>
    <row r="41" spans="1:46" s="32" customFormat="1" ht="72" customHeight="1">
      <c r="A41" s="20"/>
      <c r="B41" s="95" t="s">
        <v>11</v>
      </c>
      <c r="C41" s="95"/>
      <c r="D41" s="95"/>
      <c r="E41" s="95"/>
      <c r="F41" s="96"/>
      <c r="G41" s="71" t="s">
        <v>59</v>
      </c>
      <c r="H41" s="43"/>
      <c r="I41" s="44">
        <v>119</v>
      </c>
      <c r="J41" s="72">
        <v>3</v>
      </c>
      <c r="K41" s="72">
        <v>10</v>
      </c>
      <c r="L41" s="73" t="s">
        <v>9</v>
      </c>
      <c r="M41" s="97"/>
      <c r="N41" s="98"/>
      <c r="O41" s="74">
        <v>490</v>
      </c>
      <c r="P41" s="75">
        <v>489.7</v>
      </c>
      <c r="Q41" s="76"/>
      <c r="R41" s="77">
        <v>532.29999999999995</v>
      </c>
      <c r="S41" s="21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18" t="s">
        <v>1</v>
      </c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</row>
    <row r="42" spans="1:46" s="32" customFormat="1" ht="66.75" customHeight="1">
      <c r="A42" s="20"/>
      <c r="B42" s="95" t="s">
        <v>58</v>
      </c>
      <c r="C42" s="95"/>
      <c r="D42" s="95"/>
      <c r="E42" s="95"/>
      <c r="F42" s="96"/>
      <c r="G42" s="71" t="s">
        <v>57</v>
      </c>
      <c r="H42" s="43"/>
      <c r="I42" s="44" t="s">
        <v>1</v>
      </c>
      <c r="J42" s="72" t="s">
        <v>1</v>
      </c>
      <c r="K42" s="72" t="s">
        <v>1</v>
      </c>
      <c r="L42" s="73" t="s">
        <v>1</v>
      </c>
      <c r="M42" s="97"/>
      <c r="N42" s="98"/>
      <c r="O42" s="74">
        <v>3</v>
      </c>
      <c r="P42" s="75">
        <v>3</v>
      </c>
      <c r="Q42" s="76"/>
      <c r="R42" s="77">
        <v>3</v>
      </c>
      <c r="S42" s="21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8" t="s">
        <v>1</v>
      </c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</row>
    <row r="43" spans="1:46" s="32" customFormat="1" ht="50.25" customHeight="1">
      <c r="A43" s="20"/>
      <c r="B43" s="95" t="s">
        <v>56</v>
      </c>
      <c r="C43" s="95"/>
      <c r="D43" s="95"/>
      <c r="E43" s="95"/>
      <c r="F43" s="96"/>
      <c r="G43" s="71" t="s">
        <v>55</v>
      </c>
      <c r="H43" s="43"/>
      <c r="I43" s="44">
        <v>119</v>
      </c>
      <c r="J43" s="72" t="s">
        <v>1</v>
      </c>
      <c r="K43" s="72" t="s">
        <v>1</v>
      </c>
      <c r="L43" s="73" t="s">
        <v>1</v>
      </c>
      <c r="M43" s="97"/>
      <c r="N43" s="98"/>
      <c r="O43" s="74">
        <v>3</v>
      </c>
      <c r="P43" s="75">
        <v>3</v>
      </c>
      <c r="Q43" s="76"/>
      <c r="R43" s="77">
        <v>3</v>
      </c>
      <c r="S43" s="21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18" t="s">
        <v>1</v>
      </c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</row>
    <row r="44" spans="1:46" s="32" customFormat="1" ht="83.25" customHeight="1">
      <c r="A44" s="20"/>
      <c r="B44" s="95" t="s">
        <v>11</v>
      </c>
      <c r="C44" s="95"/>
      <c r="D44" s="95"/>
      <c r="E44" s="95"/>
      <c r="F44" s="96"/>
      <c r="G44" s="71" t="s">
        <v>55</v>
      </c>
      <c r="H44" s="43"/>
      <c r="I44" s="44">
        <v>119</v>
      </c>
      <c r="J44" s="72">
        <v>3</v>
      </c>
      <c r="K44" s="72">
        <v>14</v>
      </c>
      <c r="L44" s="73" t="s">
        <v>9</v>
      </c>
      <c r="M44" s="97"/>
      <c r="N44" s="98"/>
      <c r="O44" s="74">
        <v>3</v>
      </c>
      <c r="P44" s="75">
        <v>3</v>
      </c>
      <c r="Q44" s="76"/>
      <c r="R44" s="77">
        <v>3</v>
      </c>
      <c r="S44" s="21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18" t="s">
        <v>1</v>
      </c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</row>
    <row r="45" spans="1:46" s="32" customFormat="1" ht="99.75" customHeight="1">
      <c r="A45" s="20"/>
      <c r="B45" s="95" t="s">
        <v>54</v>
      </c>
      <c r="C45" s="95"/>
      <c r="D45" s="95"/>
      <c r="E45" s="95"/>
      <c r="F45" s="96"/>
      <c r="G45" s="71" t="s">
        <v>53</v>
      </c>
      <c r="H45" s="43"/>
      <c r="I45" s="44" t="s">
        <v>1</v>
      </c>
      <c r="J45" s="72" t="s">
        <v>1</v>
      </c>
      <c r="K45" s="72" t="s">
        <v>1</v>
      </c>
      <c r="L45" s="73" t="s">
        <v>1</v>
      </c>
      <c r="M45" s="97"/>
      <c r="N45" s="98"/>
      <c r="O45" s="74">
        <f>O46</f>
        <v>2440.4</v>
      </c>
      <c r="P45" s="74">
        <f t="shared" ref="P45:R46" si="4">P46</f>
        <v>2584.9</v>
      </c>
      <c r="Q45" s="74">
        <f t="shared" si="4"/>
        <v>0</v>
      </c>
      <c r="R45" s="74">
        <f t="shared" si="4"/>
        <v>2666.3</v>
      </c>
      <c r="S45" s="21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8" t="s">
        <v>1</v>
      </c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</row>
    <row r="46" spans="1:46" s="32" customFormat="1" ht="50.25" customHeight="1">
      <c r="A46" s="20"/>
      <c r="B46" s="95" t="s">
        <v>52</v>
      </c>
      <c r="C46" s="95"/>
      <c r="D46" s="95"/>
      <c r="E46" s="95"/>
      <c r="F46" s="96"/>
      <c r="G46" s="71" t="s">
        <v>51</v>
      </c>
      <c r="H46" s="43"/>
      <c r="I46" s="44">
        <v>119</v>
      </c>
      <c r="J46" s="72" t="s">
        <v>1</v>
      </c>
      <c r="K46" s="72" t="s">
        <v>1</v>
      </c>
      <c r="L46" s="73" t="s">
        <v>1</v>
      </c>
      <c r="M46" s="97"/>
      <c r="N46" s="98"/>
      <c r="O46" s="74">
        <f>O47</f>
        <v>2440.4</v>
      </c>
      <c r="P46" s="74">
        <f t="shared" si="4"/>
        <v>2584.9</v>
      </c>
      <c r="Q46" s="74">
        <f t="shared" si="4"/>
        <v>0</v>
      </c>
      <c r="R46" s="74">
        <f t="shared" si="4"/>
        <v>2666.3</v>
      </c>
      <c r="S46" s="21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18" t="s">
        <v>1</v>
      </c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</row>
    <row r="47" spans="1:46" s="32" customFormat="1" ht="61.5" customHeight="1">
      <c r="A47" s="20"/>
      <c r="B47" s="95" t="s">
        <v>11</v>
      </c>
      <c r="C47" s="95"/>
      <c r="D47" s="95"/>
      <c r="E47" s="95"/>
      <c r="F47" s="96"/>
      <c r="G47" s="71" t="s">
        <v>51</v>
      </c>
      <c r="H47" s="43"/>
      <c r="I47" s="44">
        <v>119</v>
      </c>
      <c r="J47" s="72">
        <v>4</v>
      </c>
      <c r="K47" s="72">
        <v>9</v>
      </c>
      <c r="L47" s="73" t="s">
        <v>9</v>
      </c>
      <c r="M47" s="97"/>
      <c r="N47" s="98"/>
      <c r="O47" s="74">
        <v>2440.4</v>
      </c>
      <c r="P47" s="75">
        <v>2584.9</v>
      </c>
      <c r="Q47" s="76"/>
      <c r="R47" s="77">
        <v>2666.3</v>
      </c>
      <c r="S47" s="21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18" t="s">
        <v>1</v>
      </c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</row>
    <row r="48" spans="1:46" s="32" customFormat="1" ht="66.75" customHeight="1">
      <c r="A48" s="20"/>
      <c r="B48" s="95" t="s">
        <v>50</v>
      </c>
      <c r="C48" s="95"/>
      <c r="D48" s="95"/>
      <c r="E48" s="95"/>
      <c r="F48" s="96"/>
      <c r="G48" s="71" t="s">
        <v>49</v>
      </c>
      <c r="H48" s="43"/>
      <c r="I48" s="44" t="s">
        <v>1</v>
      </c>
      <c r="J48" s="72" t="s">
        <v>1</v>
      </c>
      <c r="K48" s="72" t="s">
        <v>1</v>
      </c>
      <c r="L48" s="73" t="s">
        <v>1</v>
      </c>
      <c r="M48" s="97"/>
      <c r="N48" s="98"/>
      <c r="O48" s="74">
        <v>86.8</v>
      </c>
      <c r="P48" s="75">
        <v>16.8</v>
      </c>
      <c r="Q48" s="76"/>
      <c r="R48" s="77">
        <v>16.8</v>
      </c>
      <c r="S48" s="21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18" t="s">
        <v>1</v>
      </c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</row>
    <row r="49" spans="1:46" s="32" customFormat="1" ht="66.75" customHeight="1">
      <c r="A49" s="20"/>
      <c r="B49" s="95" t="s">
        <v>48</v>
      </c>
      <c r="C49" s="95"/>
      <c r="D49" s="95"/>
      <c r="E49" s="95"/>
      <c r="F49" s="96"/>
      <c r="G49" s="71" t="s">
        <v>47</v>
      </c>
      <c r="H49" s="43"/>
      <c r="I49" s="44">
        <v>119</v>
      </c>
      <c r="J49" s="72" t="s">
        <v>1</v>
      </c>
      <c r="K49" s="72" t="s">
        <v>1</v>
      </c>
      <c r="L49" s="73" t="s">
        <v>1</v>
      </c>
      <c r="M49" s="97"/>
      <c r="N49" s="98"/>
      <c r="O49" s="74">
        <v>70</v>
      </c>
      <c r="P49" s="75">
        <v>0</v>
      </c>
      <c r="Q49" s="76"/>
      <c r="R49" s="77">
        <v>0</v>
      </c>
      <c r="S49" s="21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18" t="s">
        <v>1</v>
      </c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</row>
    <row r="50" spans="1:46" s="32" customFormat="1" ht="68.25" customHeight="1">
      <c r="A50" s="20"/>
      <c r="B50" s="95" t="s">
        <v>11</v>
      </c>
      <c r="C50" s="95"/>
      <c r="D50" s="95"/>
      <c r="E50" s="95"/>
      <c r="F50" s="96"/>
      <c r="G50" s="71" t="s">
        <v>47</v>
      </c>
      <c r="H50" s="43"/>
      <c r="I50" s="44">
        <v>119</v>
      </c>
      <c r="J50" s="72">
        <v>4</v>
      </c>
      <c r="K50" s="72">
        <v>12</v>
      </c>
      <c r="L50" s="73" t="s">
        <v>9</v>
      </c>
      <c r="M50" s="97"/>
      <c r="N50" s="98"/>
      <c r="O50" s="74">
        <v>70</v>
      </c>
      <c r="P50" s="75">
        <v>0</v>
      </c>
      <c r="Q50" s="76"/>
      <c r="R50" s="77">
        <v>0</v>
      </c>
      <c r="S50" s="21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18" t="s">
        <v>1</v>
      </c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</row>
    <row r="51" spans="1:46" s="32" customFormat="1" ht="189" customHeight="1">
      <c r="A51" s="20"/>
      <c r="B51" s="95" t="s">
        <v>46</v>
      </c>
      <c r="C51" s="95"/>
      <c r="D51" s="95"/>
      <c r="E51" s="95"/>
      <c r="F51" s="96"/>
      <c r="G51" s="71" t="s">
        <v>45</v>
      </c>
      <c r="H51" s="43"/>
      <c r="I51" s="44">
        <v>119</v>
      </c>
      <c r="J51" s="72" t="s">
        <v>1</v>
      </c>
      <c r="K51" s="72" t="s">
        <v>1</v>
      </c>
      <c r="L51" s="73" t="s">
        <v>1</v>
      </c>
      <c r="M51" s="97"/>
      <c r="N51" s="98"/>
      <c r="O51" s="74">
        <v>16.8</v>
      </c>
      <c r="P51" s="75">
        <v>16.8</v>
      </c>
      <c r="Q51" s="76"/>
      <c r="R51" s="77">
        <v>16.8</v>
      </c>
      <c r="S51" s="21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18" t="s">
        <v>1</v>
      </c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</row>
    <row r="52" spans="1:46" s="32" customFormat="1" ht="65.25" customHeight="1">
      <c r="A52" s="20"/>
      <c r="B52" s="95" t="s">
        <v>11</v>
      </c>
      <c r="C52" s="95"/>
      <c r="D52" s="95"/>
      <c r="E52" s="95"/>
      <c r="F52" s="96"/>
      <c r="G52" s="71" t="s">
        <v>45</v>
      </c>
      <c r="H52" s="43"/>
      <c r="I52" s="44">
        <v>119</v>
      </c>
      <c r="J52" s="72">
        <v>4</v>
      </c>
      <c r="K52" s="72">
        <v>12</v>
      </c>
      <c r="L52" s="73" t="s">
        <v>9</v>
      </c>
      <c r="M52" s="97"/>
      <c r="N52" s="98"/>
      <c r="O52" s="74">
        <v>16.8</v>
      </c>
      <c r="P52" s="75">
        <v>16.8</v>
      </c>
      <c r="Q52" s="76"/>
      <c r="R52" s="77">
        <v>16.8</v>
      </c>
      <c r="S52" s="21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18" t="s">
        <v>1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</row>
    <row r="53" spans="1:46" s="32" customFormat="1" ht="66.75" customHeight="1">
      <c r="A53" s="20"/>
      <c r="B53" s="95" t="s">
        <v>44</v>
      </c>
      <c r="C53" s="95"/>
      <c r="D53" s="95"/>
      <c r="E53" s="95"/>
      <c r="F53" s="96"/>
      <c r="G53" s="71" t="s">
        <v>43</v>
      </c>
      <c r="H53" s="43"/>
      <c r="I53" s="44" t="s">
        <v>1</v>
      </c>
      <c r="J53" s="72" t="s">
        <v>1</v>
      </c>
      <c r="K53" s="72" t="s">
        <v>1</v>
      </c>
      <c r="L53" s="73" t="s">
        <v>1</v>
      </c>
      <c r="M53" s="97"/>
      <c r="N53" s="98"/>
      <c r="O53" s="74">
        <v>1027</v>
      </c>
      <c r="P53" s="75">
        <v>0</v>
      </c>
      <c r="Q53" s="76"/>
      <c r="R53" s="77">
        <v>0</v>
      </c>
      <c r="S53" s="21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18" t="s">
        <v>1</v>
      </c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</row>
    <row r="54" spans="1:46" s="32" customFormat="1" ht="50.25" customHeight="1">
      <c r="A54" s="20"/>
      <c r="B54" s="95" t="s">
        <v>42</v>
      </c>
      <c r="C54" s="95"/>
      <c r="D54" s="95"/>
      <c r="E54" s="95"/>
      <c r="F54" s="96"/>
      <c r="G54" s="71" t="s">
        <v>41</v>
      </c>
      <c r="H54" s="43"/>
      <c r="I54" s="44">
        <v>119</v>
      </c>
      <c r="J54" s="72" t="s">
        <v>1</v>
      </c>
      <c r="K54" s="72" t="s">
        <v>1</v>
      </c>
      <c r="L54" s="73" t="s">
        <v>1</v>
      </c>
      <c r="M54" s="97"/>
      <c r="N54" s="98"/>
      <c r="O54" s="74">
        <v>1027</v>
      </c>
      <c r="P54" s="75">
        <v>0</v>
      </c>
      <c r="Q54" s="76"/>
      <c r="R54" s="77">
        <v>0</v>
      </c>
      <c r="S54" s="21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18" t="s">
        <v>1</v>
      </c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</row>
    <row r="55" spans="1:46" s="32" customFormat="1" ht="72" customHeight="1">
      <c r="A55" s="20"/>
      <c r="B55" s="95" t="s">
        <v>11</v>
      </c>
      <c r="C55" s="95"/>
      <c r="D55" s="95"/>
      <c r="E55" s="95"/>
      <c r="F55" s="96"/>
      <c r="G55" s="71" t="s">
        <v>41</v>
      </c>
      <c r="H55" s="43"/>
      <c r="I55" s="44">
        <v>119</v>
      </c>
      <c r="J55" s="72">
        <v>5</v>
      </c>
      <c r="K55" s="72">
        <v>2</v>
      </c>
      <c r="L55" s="73" t="s">
        <v>9</v>
      </c>
      <c r="M55" s="97"/>
      <c r="N55" s="98"/>
      <c r="O55" s="74">
        <v>1027</v>
      </c>
      <c r="P55" s="75">
        <v>0</v>
      </c>
      <c r="Q55" s="76"/>
      <c r="R55" s="77">
        <v>0</v>
      </c>
      <c r="S55" s="21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18" t="s">
        <v>1</v>
      </c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</row>
    <row r="56" spans="1:46" s="32" customFormat="1" ht="72" customHeight="1">
      <c r="A56" s="20"/>
      <c r="B56" s="113" t="s">
        <v>109</v>
      </c>
      <c r="C56" s="114"/>
      <c r="D56" s="114"/>
      <c r="E56" s="114"/>
      <c r="F56" s="115"/>
      <c r="G56" s="71">
        <v>2041000000</v>
      </c>
      <c r="H56" s="43"/>
      <c r="I56" s="44"/>
      <c r="J56" s="72"/>
      <c r="K56" s="72"/>
      <c r="L56" s="73"/>
      <c r="M56" s="92"/>
      <c r="N56" s="93"/>
      <c r="O56" s="74">
        <f>O57+O59+O61</f>
        <v>761.6</v>
      </c>
      <c r="P56" s="74">
        <f t="shared" ref="P56:R56" si="5">P57+P59+P61</f>
        <v>399</v>
      </c>
      <c r="Q56" s="74">
        <f t="shared" si="5"/>
        <v>0</v>
      </c>
      <c r="R56" s="74">
        <f t="shared" si="5"/>
        <v>317.5</v>
      </c>
      <c r="S56" s="21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18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</row>
    <row r="57" spans="1:46" s="32" customFormat="1" ht="19.5" customHeight="1">
      <c r="A57" s="20"/>
      <c r="B57" s="95" t="s">
        <v>40</v>
      </c>
      <c r="C57" s="95"/>
      <c r="D57" s="95"/>
      <c r="E57" s="95"/>
      <c r="F57" s="96"/>
      <c r="G57" s="71" t="s">
        <v>39</v>
      </c>
      <c r="H57" s="43"/>
      <c r="I57" s="44">
        <v>119</v>
      </c>
      <c r="J57" s="72" t="s">
        <v>1</v>
      </c>
      <c r="K57" s="72" t="s">
        <v>1</v>
      </c>
      <c r="L57" s="73" t="s">
        <v>1</v>
      </c>
      <c r="M57" s="97"/>
      <c r="N57" s="98"/>
      <c r="O57" s="74">
        <v>201.1</v>
      </c>
      <c r="P57" s="75">
        <v>201.1</v>
      </c>
      <c r="Q57" s="76"/>
      <c r="R57" s="77">
        <v>201.1</v>
      </c>
      <c r="S57" s="21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18" t="s">
        <v>1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</row>
    <row r="58" spans="1:46" s="32" customFormat="1" ht="83.25" customHeight="1">
      <c r="A58" s="20"/>
      <c r="B58" s="95" t="s">
        <v>11</v>
      </c>
      <c r="C58" s="95"/>
      <c r="D58" s="95"/>
      <c r="E58" s="95"/>
      <c r="F58" s="96"/>
      <c r="G58" s="71" t="s">
        <v>39</v>
      </c>
      <c r="H58" s="43"/>
      <c r="I58" s="44">
        <v>119</v>
      </c>
      <c r="J58" s="72">
        <v>5</v>
      </c>
      <c r="K58" s="72">
        <v>3</v>
      </c>
      <c r="L58" s="73" t="s">
        <v>9</v>
      </c>
      <c r="M58" s="97"/>
      <c r="N58" s="98"/>
      <c r="O58" s="74">
        <v>201.1</v>
      </c>
      <c r="P58" s="75">
        <v>201.1</v>
      </c>
      <c r="Q58" s="76"/>
      <c r="R58" s="77">
        <v>201.1</v>
      </c>
      <c r="S58" s="21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18" t="s">
        <v>1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</row>
    <row r="59" spans="1:46" s="32" customFormat="1" ht="33.75" customHeight="1">
      <c r="A59" s="20"/>
      <c r="B59" s="95" t="s">
        <v>38</v>
      </c>
      <c r="C59" s="95"/>
      <c r="D59" s="95"/>
      <c r="E59" s="95"/>
      <c r="F59" s="96"/>
      <c r="G59" s="71" t="s">
        <v>37</v>
      </c>
      <c r="H59" s="43"/>
      <c r="I59" s="44">
        <v>119</v>
      </c>
      <c r="J59" s="72" t="s">
        <v>1</v>
      </c>
      <c r="K59" s="72" t="s">
        <v>1</v>
      </c>
      <c r="L59" s="73" t="s">
        <v>1</v>
      </c>
      <c r="M59" s="97"/>
      <c r="N59" s="98"/>
      <c r="O59" s="74">
        <v>80</v>
      </c>
      <c r="P59" s="75">
        <v>0</v>
      </c>
      <c r="Q59" s="76"/>
      <c r="R59" s="77">
        <v>0</v>
      </c>
      <c r="S59" s="21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18" t="s">
        <v>1</v>
      </c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</row>
    <row r="60" spans="1:46" s="32" customFormat="1" ht="83.25" customHeight="1">
      <c r="A60" s="20"/>
      <c r="B60" s="95" t="s">
        <v>11</v>
      </c>
      <c r="C60" s="95"/>
      <c r="D60" s="95"/>
      <c r="E60" s="95"/>
      <c r="F60" s="96"/>
      <c r="G60" s="71" t="s">
        <v>37</v>
      </c>
      <c r="H60" s="43"/>
      <c r="I60" s="44">
        <v>119</v>
      </c>
      <c r="J60" s="72">
        <v>5</v>
      </c>
      <c r="K60" s="72">
        <v>3</v>
      </c>
      <c r="L60" s="73" t="s">
        <v>9</v>
      </c>
      <c r="M60" s="97"/>
      <c r="N60" s="98"/>
      <c r="O60" s="74">
        <v>80</v>
      </c>
      <c r="P60" s="75">
        <v>0</v>
      </c>
      <c r="Q60" s="76"/>
      <c r="R60" s="77">
        <v>0</v>
      </c>
      <c r="S60" s="21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18" t="s">
        <v>1</v>
      </c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</row>
    <row r="61" spans="1:46" s="32" customFormat="1" ht="33.75" customHeight="1">
      <c r="A61" s="20"/>
      <c r="B61" s="95" t="s">
        <v>36</v>
      </c>
      <c r="C61" s="95"/>
      <c r="D61" s="95"/>
      <c r="E61" s="95"/>
      <c r="F61" s="96"/>
      <c r="G61" s="71" t="s">
        <v>35</v>
      </c>
      <c r="H61" s="43"/>
      <c r="I61" s="44">
        <v>119</v>
      </c>
      <c r="J61" s="72" t="s">
        <v>1</v>
      </c>
      <c r="K61" s="72" t="s">
        <v>1</v>
      </c>
      <c r="L61" s="73" t="s">
        <v>1</v>
      </c>
      <c r="M61" s="97"/>
      <c r="N61" s="98"/>
      <c r="O61" s="74">
        <f>O62+O63</f>
        <v>480.5</v>
      </c>
      <c r="P61" s="74">
        <f t="shared" ref="P61:R61" si="6">P62+P63</f>
        <v>197.9</v>
      </c>
      <c r="Q61" s="74">
        <f t="shared" si="6"/>
        <v>0</v>
      </c>
      <c r="R61" s="74">
        <f t="shared" si="6"/>
        <v>116.4</v>
      </c>
      <c r="S61" s="21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18" t="s">
        <v>1</v>
      </c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</row>
    <row r="62" spans="1:46" s="32" customFormat="1" ht="72" customHeight="1">
      <c r="A62" s="20"/>
      <c r="B62" s="95" t="s">
        <v>11</v>
      </c>
      <c r="C62" s="95"/>
      <c r="D62" s="95"/>
      <c r="E62" s="95"/>
      <c r="F62" s="96"/>
      <c r="G62" s="71" t="s">
        <v>35</v>
      </c>
      <c r="H62" s="43"/>
      <c r="I62" s="44">
        <v>119</v>
      </c>
      <c r="J62" s="72">
        <v>5</v>
      </c>
      <c r="K62" s="72">
        <v>3</v>
      </c>
      <c r="L62" s="73" t="s">
        <v>9</v>
      </c>
      <c r="M62" s="97"/>
      <c r="N62" s="98"/>
      <c r="O62" s="74">
        <v>454.3</v>
      </c>
      <c r="P62" s="75">
        <v>171.8</v>
      </c>
      <c r="Q62" s="76"/>
      <c r="R62" s="77">
        <v>90.3</v>
      </c>
      <c r="S62" s="21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18" t="s">
        <v>1</v>
      </c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</row>
    <row r="63" spans="1:46" s="32" customFormat="1" ht="39.75" customHeight="1">
      <c r="A63" s="20"/>
      <c r="B63" s="95" t="s">
        <v>5</v>
      </c>
      <c r="C63" s="95"/>
      <c r="D63" s="95"/>
      <c r="E63" s="95"/>
      <c r="F63" s="96"/>
      <c r="G63" s="71" t="s">
        <v>35</v>
      </c>
      <c r="H63" s="43"/>
      <c r="I63" s="44">
        <v>119</v>
      </c>
      <c r="J63" s="72">
        <v>5</v>
      </c>
      <c r="K63" s="72">
        <v>3</v>
      </c>
      <c r="L63" s="73" t="s">
        <v>2</v>
      </c>
      <c r="M63" s="97"/>
      <c r="N63" s="98"/>
      <c r="O63" s="74">
        <v>26.2</v>
      </c>
      <c r="P63" s="75">
        <v>26.1</v>
      </c>
      <c r="Q63" s="76"/>
      <c r="R63" s="77">
        <v>26.1</v>
      </c>
      <c r="S63" s="21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18" t="s">
        <v>1</v>
      </c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</row>
    <row r="64" spans="1:46" s="32" customFormat="1" ht="66.75" customHeight="1">
      <c r="A64" s="20"/>
      <c r="B64" s="95" t="s">
        <v>34</v>
      </c>
      <c r="C64" s="95"/>
      <c r="D64" s="95"/>
      <c r="E64" s="95"/>
      <c r="F64" s="96"/>
      <c r="G64" s="71" t="s">
        <v>33</v>
      </c>
      <c r="H64" s="43"/>
      <c r="I64" s="44" t="s">
        <v>1</v>
      </c>
      <c r="J64" s="72" t="s">
        <v>1</v>
      </c>
      <c r="K64" s="72" t="s">
        <v>1</v>
      </c>
      <c r="L64" s="73" t="s">
        <v>1</v>
      </c>
      <c r="M64" s="97"/>
      <c r="N64" s="98"/>
      <c r="O64" s="74">
        <v>3.3</v>
      </c>
      <c r="P64" s="75">
        <v>3.3</v>
      </c>
      <c r="Q64" s="76"/>
      <c r="R64" s="77">
        <v>3.3</v>
      </c>
      <c r="S64" s="21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18" t="s">
        <v>1</v>
      </c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</row>
    <row r="65" spans="1:46" s="32" customFormat="1" ht="66.75" customHeight="1">
      <c r="A65" s="20"/>
      <c r="B65" s="95" t="s">
        <v>32</v>
      </c>
      <c r="C65" s="95"/>
      <c r="D65" s="95"/>
      <c r="E65" s="95"/>
      <c r="F65" s="96"/>
      <c r="G65" s="71" t="s">
        <v>31</v>
      </c>
      <c r="H65" s="43"/>
      <c r="I65" s="44">
        <v>119</v>
      </c>
      <c r="J65" s="72" t="s">
        <v>1</v>
      </c>
      <c r="K65" s="72" t="s">
        <v>1</v>
      </c>
      <c r="L65" s="73" t="s">
        <v>1</v>
      </c>
      <c r="M65" s="97"/>
      <c r="N65" s="98"/>
      <c r="O65" s="74">
        <v>3.3</v>
      </c>
      <c r="P65" s="75">
        <v>3.3</v>
      </c>
      <c r="Q65" s="76"/>
      <c r="R65" s="77">
        <v>3.3</v>
      </c>
      <c r="S65" s="21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18" t="s">
        <v>1</v>
      </c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</row>
    <row r="66" spans="1:46" s="32" customFormat="1" ht="33.75" customHeight="1">
      <c r="A66" s="20"/>
      <c r="B66" s="95" t="s">
        <v>25</v>
      </c>
      <c r="C66" s="95"/>
      <c r="D66" s="95"/>
      <c r="E66" s="95"/>
      <c r="F66" s="96"/>
      <c r="G66" s="71" t="s">
        <v>31</v>
      </c>
      <c r="H66" s="43"/>
      <c r="I66" s="44">
        <v>119</v>
      </c>
      <c r="J66" s="72">
        <v>7</v>
      </c>
      <c r="K66" s="72">
        <v>7</v>
      </c>
      <c r="L66" s="73" t="s">
        <v>23</v>
      </c>
      <c r="M66" s="97"/>
      <c r="N66" s="98"/>
      <c r="O66" s="74">
        <v>3.3</v>
      </c>
      <c r="P66" s="75">
        <v>3.3</v>
      </c>
      <c r="Q66" s="76"/>
      <c r="R66" s="77">
        <v>3.3</v>
      </c>
      <c r="S66" s="21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18" t="s">
        <v>1</v>
      </c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</row>
    <row r="67" spans="1:46" s="32" customFormat="1" ht="99.75" customHeight="1">
      <c r="A67" s="20"/>
      <c r="B67" s="95" t="s">
        <v>30</v>
      </c>
      <c r="C67" s="95"/>
      <c r="D67" s="95"/>
      <c r="E67" s="95"/>
      <c r="F67" s="96"/>
      <c r="G67" s="71" t="s">
        <v>29</v>
      </c>
      <c r="H67" s="43"/>
      <c r="I67" s="44" t="s">
        <v>1</v>
      </c>
      <c r="J67" s="72" t="s">
        <v>1</v>
      </c>
      <c r="K67" s="72" t="s">
        <v>1</v>
      </c>
      <c r="L67" s="73" t="s">
        <v>1</v>
      </c>
      <c r="M67" s="97"/>
      <c r="N67" s="98"/>
      <c r="O67" s="74">
        <v>3298.2</v>
      </c>
      <c r="P67" s="75">
        <v>3215.1</v>
      </c>
      <c r="Q67" s="76"/>
      <c r="R67" s="77">
        <v>3022.2</v>
      </c>
      <c r="S67" s="21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18" t="s">
        <v>1</v>
      </c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</row>
    <row r="68" spans="1:46" s="32" customFormat="1" ht="33.75" customHeight="1">
      <c r="A68" s="20"/>
      <c r="B68" s="95" t="s">
        <v>28</v>
      </c>
      <c r="C68" s="95"/>
      <c r="D68" s="95"/>
      <c r="E68" s="95"/>
      <c r="F68" s="96"/>
      <c r="G68" s="71" t="s">
        <v>27</v>
      </c>
      <c r="H68" s="43"/>
      <c r="I68" s="44">
        <v>119</v>
      </c>
      <c r="J68" s="72" t="s">
        <v>1</v>
      </c>
      <c r="K68" s="72" t="s">
        <v>1</v>
      </c>
      <c r="L68" s="73" t="s">
        <v>1</v>
      </c>
      <c r="M68" s="97"/>
      <c r="N68" s="98"/>
      <c r="O68" s="74">
        <v>1182.4000000000001</v>
      </c>
      <c r="P68" s="75">
        <v>1099.3</v>
      </c>
      <c r="Q68" s="76"/>
      <c r="R68" s="77">
        <v>906.4</v>
      </c>
      <c r="S68" s="21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18" t="s">
        <v>1</v>
      </c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</row>
    <row r="69" spans="1:46" s="32" customFormat="1" ht="83.25" customHeight="1">
      <c r="A69" s="20"/>
      <c r="B69" s="95" t="s">
        <v>11</v>
      </c>
      <c r="C69" s="95"/>
      <c r="D69" s="95"/>
      <c r="E69" s="95"/>
      <c r="F69" s="96"/>
      <c r="G69" s="71" t="s">
        <v>27</v>
      </c>
      <c r="H69" s="43"/>
      <c r="I69" s="44">
        <v>119</v>
      </c>
      <c r="J69" s="72">
        <v>8</v>
      </c>
      <c r="K69" s="72">
        <v>1</v>
      </c>
      <c r="L69" s="73" t="s">
        <v>9</v>
      </c>
      <c r="M69" s="97"/>
      <c r="N69" s="98"/>
      <c r="O69" s="74">
        <v>1182.4000000000001</v>
      </c>
      <c r="P69" s="75">
        <v>1099.3</v>
      </c>
      <c r="Q69" s="76"/>
      <c r="R69" s="77">
        <v>906.4</v>
      </c>
      <c r="S69" s="21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18" t="s">
        <v>1</v>
      </c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</row>
    <row r="70" spans="1:46" s="32" customFormat="1" ht="66.75" customHeight="1">
      <c r="A70" s="20"/>
      <c r="B70" s="95" t="s">
        <v>26</v>
      </c>
      <c r="C70" s="95"/>
      <c r="D70" s="95"/>
      <c r="E70" s="95"/>
      <c r="F70" s="96"/>
      <c r="G70" s="71" t="s">
        <v>24</v>
      </c>
      <c r="H70" s="43"/>
      <c r="I70" s="44">
        <v>119</v>
      </c>
      <c r="J70" s="72" t="s">
        <v>1</v>
      </c>
      <c r="K70" s="72" t="s">
        <v>1</v>
      </c>
      <c r="L70" s="73" t="s">
        <v>1</v>
      </c>
      <c r="M70" s="97"/>
      <c r="N70" s="98"/>
      <c r="O70" s="74">
        <v>2115.8000000000002</v>
      </c>
      <c r="P70" s="75">
        <v>2115.8000000000002</v>
      </c>
      <c r="Q70" s="76"/>
      <c r="R70" s="77">
        <v>2115.8000000000002</v>
      </c>
      <c r="S70" s="21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18" t="s">
        <v>1</v>
      </c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</row>
    <row r="71" spans="1:46" s="32" customFormat="1" ht="33.75" customHeight="1">
      <c r="A71" s="20"/>
      <c r="B71" s="95" t="s">
        <v>25</v>
      </c>
      <c r="C71" s="95"/>
      <c r="D71" s="95"/>
      <c r="E71" s="95"/>
      <c r="F71" s="96"/>
      <c r="G71" s="71" t="s">
        <v>24</v>
      </c>
      <c r="H71" s="43"/>
      <c r="I71" s="44">
        <v>119</v>
      </c>
      <c r="J71" s="72">
        <v>8</v>
      </c>
      <c r="K71" s="72">
        <v>1</v>
      </c>
      <c r="L71" s="73" t="s">
        <v>23</v>
      </c>
      <c r="M71" s="97"/>
      <c r="N71" s="98"/>
      <c r="O71" s="74">
        <v>2115.8000000000002</v>
      </c>
      <c r="P71" s="75">
        <v>2115.8000000000002</v>
      </c>
      <c r="Q71" s="76"/>
      <c r="R71" s="77">
        <v>2115.8000000000002</v>
      </c>
      <c r="S71" s="21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18" t="s">
        <v>1</v>
      </c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</row>
    <row r="72" spans="1:46" s="32" customFormat="1" ht="110.25" customHeight="1">
      <c r="A72" s="20"/>
      <c r="B72" s="95" t="s">
        <v>22</v>
      </c>
      <c r="C72" s="95"/>
      <c r="D72" s="95"/>
      <c r="E72" s="95"/>
      <c r="F72" s="96"/>
      <c r="G72" s="71" t="s">
        <v>21</v>
      </c>
      <c r="H72" s="43"/>
      <c r="I72" s="44" t="s">
        <v>1</v>
      </c>
      <c r="J72" s="72" t="s">
        <v>1</v>
      </c>
      <c r="K72" s="72" t="s">
        <v>1</v>
      </c>
      <c r="L72" s="73" t="s">
        <v>1</v>
      </c>
      <c r="M72" s="97"/>
      <c r="N72" s="98"/>
      <c r="O72" s="74">
        <v>30</v>
      </c>
      <c r="P72" s="75">
        <v>0</v>
      </c>
      <c r="Q72" s="76"/>
      <c r="R72" s="77">
        <v>0</v>
      </c>
      <c r="S72" s="21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18" t="s">
        <v>1</v>
      </c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</row>
    <row r="73" spans="1:46" s="32" customFormat="1" ht="50.25" customHeight="1">
      <c r="A73" s="20"/>
      <c r="B73" s="95" t="s">
        <v>20</v>
      </c>
      <c r="C73" s="95"/>
      <c r="D73" s="95"/>
      <c r="E73" s="95"/>
      <c r="F73" s="96"/>
      <c r="G73" s="71" t="s">
        <v>19</v>
      </c>
      <c r="H73" s="43"/>
      <c r="I73" s="44">
        <v>119</v>
      </c>
      <c r="J73" s="72" t="s">
        <v>1</v>
      </c>
      <c r="K73" s="72" t="s">
        <v>1</v>
      </c>
      <c r="L73" s="73" t="s">
        <v>1</v>
      </c>
      <c r="M73" s="97"/>
      <c r="N73" s="98"/>
      <c r="O73" s="74">
        <v>30</v>
      </c>
      <c r="P73" s="75">
        <v>0</v>
      </c>
      <c r="Q73" s="76"/>
      <c r="R73" s="77">
        <v>0</v>
      </c>
      <c r="S73" s="21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18" t="s">
        <v>1</v>
      </c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</row>
    <row r="74" spans="1:46" s="32" customFormat="1" ht="83.25" customHeight="1">
      <c r="A74" s="20"/>
      <c r="B74" s="95" t="s">
        <v>11</v>
      </c>
      <c r="C74" s="95"/>
      <c r="D74" s="95"/>
      <c r="E74" s="95"/>
      <c r="F74" s="96"/>
      <c r="G74" s="71" t="s">
        <v>19</v>
      </c>
      <c r="H74" s="43"/>
      <c r="I74" s="44">
        <v>119</v>
      </c>
      <c r="J74" s="72">
        <v>11</v>
      </c>
      <c r="K74" s="72">
        <v>2</v>
      </c>
      <c r="L74" s="73" t="s">
        <v>9</v>
      </c>
      <c r="M74" s="97"/>
      <c r="N74" s="98"/>
      <c r="O74" s="74">
        <v>30</v>
      </c>
      <c r="P74" s="75">
        <v>0</v>
      </c>
      <c r="Q74" s="76"/>
      <c r="R74" s="77">
        <v>0</v>
      </c>
      <c r="S74" s="21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18" t="s">
        <v>1</v>
      </c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</row>
    <row r="75" spans="1:46" s="32" customFormat="1" ht="33.75" customHeight="1">
      <c r="A75" s="20"/>
      <c r="B75" s="95" t="s">
        <v>18</v>
      </c>
      <c r="C75" s="95"/>
      <c r="D75" s="95"/>
      <c r="E75" s="95"/>
      <c r="F75" s="96"/>
      <c r="G75" s="71" t="s">
        <v>17</v>
      </c>
      <c r="H75" s="43"/>
      <c r="I75" s="44" t="s">
        <v>1</v>
      </c>
      <c r="J75" s="72" t="s">
        <v>1</v>
      </c>
      <c r="K75" s="72" t="s">
        <v>1</v>
      </c>
      <c r="L75" s="73" t="s">
        <v>1</v>
      </c>
      <c r="M75" s="97"/>
      <c r="N75" s="98"/>
      <c r="O75" s="74">
        <v>131.5</v>
      </c>
      <c r="P75" s="75">
        <v>137.5</v>
      </c>
      <c r="Q75" s="76"/>
      <c r="R75" s="77">
        <v>142.4</v>
      </c>
      <c r="S75" s="21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18" t="s">
        <v>1</v>
      </c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</row>
    <row r="76" spans="1:46" s="32" customFormat="1" ht="83.25" customHeight="1">
      <c r="A76" s="20"/>
      <c r="B76" s="95" t="s">
        <v>16</v>
      </c>
      <c r="C76" s="95"/>
      <c r="D76" s="95"/>
      <c r="E76" s="95"/>
      <c r="F76" s="96"/>
      <c r="G76" s="71" t="s">
        <v>15</v>
      </c>
      <c r="H76" s="43"/>
      <c r="I76" s="44" t="s">
        <v>1</v>
      </c>
      <c r="J76" s="72" t="s">
        <v>1</v>
      </c>
      <c r="K76" s="72" t="s">
        <v>1</v>
      </c>
      <c r="L76" s="73" t="s">
        <v>1</v>
      </c>
      <c r="M76" s="97"/>
      <c r="N76" s="98"/>
      <c r="O76" s="74">
        <v>128.5</v>
      </c>
      <c r="P76" s="75">
        <v>134.5</v>
      </c>
      <c r="Q76" s="76"/>
      <c r="R76" s="77">
        <v>139.4</v>
      </c>
      <c r="S76" s="21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18" t="s">
        <v>1</v>
      </c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</row>
    <row r="77" spans="1:46" s="32" customFormat="1" ht="83.25" customHeight="1">
      <c r="A77" s="20"/>
      <c r="B77" s="95" t="s">
        <v>14</v>
      </c>
      <c r="C77" s="95"/>
      <c r="D77" s="95"/>
      <c r="E77" s="95"/>
      <c r="F77" s="96"/>
      <c r="G77" s="71" t="s">
        <v>10</v>
      </c>
      <c r="H77" s="43"/>
      <c r="I77" s="44">
        <v>119</v>
      </c>
      <c r="J77" s="72" t="s">
        <v>1</v>
      </c>
      <c r="K77" s="72" t="s">
        <v>1</v>
      </c>
      <c r="L77" s="73" t="s">
        <v>1</v>
      </c>
      <c r="M77" s="97"/>
      <c r="N77" s="98"/>
      <c r="O77" s="74">
        <v>128.5</v>
      </c>
      <c r="P77" s="75">
        <v>134.5</v>
      </c>
      <c r="Q77" s="76"/>
      <c r="R77" s="77">
        <v>139.4</v>
      </c>
      <c r="S77" s="21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18" t="s">
        <v>1</v>
      </c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</row>
    <row r="78" spans="1:46" s="32" customFormat="1" ht="50.25" customHeight="1">
      <c r="A78" s="20"/>
      <c r="B78" s="95" t="s">
        <v>13</v>
      </c>
      <c r="C78" s="95"/>
      <c r="D78" s="95"/>
      <c r="E78" s="95"/>
      <c r="F78" s="96"/>
      <c r="G78" s="71" t="s">
        <v>10</v>
      </c>
      <c r="H78" s="43"/>
      <c r="I78" s="44">
        <v>119</v>
      </c>
      <c r="J78" s="72">
        <v>2</v>
      </c>
      <c r="K78" s="72">
        <v>3</v>
      </c>
      <c r="L78" s="73" t="s">
        <v>12</v>
      </c>
      <c r="M78" s="97"/>
      <c r="N78" s="98"/>
      <c r="O78" s="74">
        <v>121.22978999999999</v>
      </c>
      <c r="P78" s="75">
        <v>121.22978999999999</v>
      </c>
      <c r="Q78" s="76"/>
      <c r="R78" s="77">
        <v>121.22978999999999</v>
      </c>
      <c r="S78" s="21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18" t="s">
        <v>1</v>
      </c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</row>
    <row r="79" spans="1:46" s="32" customFormat="1" ht="63" customHeight="1">
      <c r="A79" s="20"/>
      <c r="B79" s="95" t="s">
        <v>11</v>
      </c>
      <c r="C79" s="95"/>
      <c r="D79" s="95"/>
      <c r="E79" s="95"/>
      <c r="F79" s="96"/>
      <c r="G79" s="71" t="s">
        <v>10</v>
      </c>
      <c r="H79" s="43"/>
      <c r="I79" s="44">
        <v>119</v>
      </c>
      <c r="J79" s="72">
        <v>2</v>
      </c>
      <c r="K79" s="72">
        <v>3</v>
      </c>
      <c r="L79" s="73" t="s">
        <v>9</v>
      </c>
      <c r="M79" s="97"/>
      <c r="N79" s="98"/>
      <c r="O79" s="74">
        <v>7.2702099999999996</v>
      </c>
      <c r="P79" s="75">
        <v>13.270210000000001</v>
      </c>
      <c r="Q79" s="76"/>
      <c r="R79" s="77">
        <v>18.170210000000001</v>
      </c>
      <c r="S79" s="21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18" t="s">
        <v>1</v>
      </c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</row>
    <row r="80" spans="1:46" s="32" customFormat="1" ht="50.25" customHeight="1">
      <c r="A80" s="20"/>
      <c r="B80" s="95" t="s">
        <v>8</v>
      </c>
      <c r="C80" s="95"/>
      <c r="D80" s="95"/>
      <c r="E80" s="95"/>
      <c r="F80" s="96"/>
      <c r="G80" s="71" t="s">
        <v>7</v>
      </c>
      <c r="H80" s="43"/>
      <c r="I80" s="44" t="s">
        <v>1</v>
      </c>
      <c r="J80" s="72" t="s">
        <v>1</v>
      </c>
      <c r="K80" s="72" t="s">
        <v>1</v>
      </c>
      <c r="L80" s="73" t="s">
        <v>1</v>
      </c>
      <c r="M80" s="97"/>
      <c r="N80" s="98"/>
      <c r="O80" s="74">
        <v>3</v>
      </c>
      <c r="P80" s="75">
        <v>3</v>
      </c>
      <c r="Q80" s="76"/>
      <c r="R80" s="77">
        <v>3</v>
      </c>
      <c r="S80" s="21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18" t="s">
        <v>1</v>
      </c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</row>
    <row r="81" spans="1:46" s="32" customFormat="1" ht="96" customHeight="1">
      <c r="A81" s="20"/>
      <c r="B81" s="95" t="s">
        <v>6</v>
      </c>
      <c r="C81" s="95"/>
      <c r="D81" s="95"/>
      <c r="E81" s="95"/>
      <c r="F81" s="96"/>
      <c r="G81" s="71" t="s">
        <v>4</v>
      </c>
      <c r="H81" s="43"/>
      <c r="I81" s="44">
        <v>119</v>
      </c>
      <c r="J81" s="72" t="s">
        <v>1</v>
      </c>
      <c r="K81" s="72" t="s">
        <v>1</v>
      </c>
      <c r="L81" s="73" t="s">
        <v>1</v>
      </c>
      <c r="M81" s="97"/>
      <c r="N81" s="98"/>
      <c r="O81" s="74">
        <v>3</v>
      </c>
      <c r="P81" s="75">
        <v>3</v>
      </c>
      <c r="Q81" s="76"/>
      <c r="R81" s="77">
        <v>3</v>
      </c>
      <c r="S81" s="21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18" t="s">
        <v>1</v>
      </c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</row>
    <row r="82" spans="1:46" s="32" customFormat="1" ht="42" customHeight="1" thickBot="1">
      <c r="A82" s="20"/>
      <c r="B82" s="103" t="s">
        <v>5</v>
      </c>
      <c r="C82" s="103"/>
      <c r="D82" s="103"/>
      <c r="E82" s="103"/>
      <c r="F82" s="104"/>
      <c r="G82" s="78" t="s">
        <v>4</v>
      </c>
      <c r="H82" s="45"/>
      <c r="I82" s="46">
        <v>119</v>
      </c>
      <c r="J82" s="79">
        <v>1</v>
      </c>
      <c r="K82" s="79">
        <v>13</v>
      </c>
      <c r="L82" s="80" t="s">
        <v>2</v>
      </c>
      <c r="M82" s="105"/>
      <c r="N82" s="106"/>
      <c r="O82" s="81">
        <v>3</v>
      </c>
      <c r="P82" s="82">
        <v>3</v>
      </c>
      <c r="Q82" s="83"/>
      <c r="R82" s="84">
        <v>3</v>
      </c>
      <c r="S82" s="19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8" t="s">
        <v>1</v>
      </c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</row>
    <row r="83" spans="1:46" s="32" customFormat="1" ht="22.5" customHeight="1">
      <c r="A83" s="20"/>
      <c r="B83" s="108" t="s">
        <v>92</v>
      </c>
      <c r="C83" s="108"/>
      <c r="D83" s="108"/>
      <c r="E83" s="108"/>
      <c r="F83" s="109"/>
      <c r="G83" s="85"/>
      <c r="H83" s="47"/>
      <c r="I83" s="48">
        <v>119</v>
      </c>
      <c r="J83" s="86"/>
      <c r="K83" s="86"/>
      <c r="L83" s="87"/>
      <c r="M83" s="110"/>
      <c r="N83" s="111"/>
      <c r="O83" s="88"/>
      <c r="P83" s="89">
        <v>263</v>
      </c>
      <c r="Q83" s="90"/>
      <c r="R83" s="91">
        <v>548.5</v>
      </c>
      <c r="S83" s="2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8" t="s">
        <v>1</v>
      </c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</row>
    <row r="84" spans="1:46" s="32" customFormat="1" ht="21.75" customHeight="1">
      <c r="A84" s="17"/>
      <c r="B84" s="100"/>
      <c r="C84" s="101"/>
      <c r="D84" s="101"/>
      <c r="E84" s="101"/>
      <c r="F84" s="102"/>
      <c r="G84" s="49" t="s">
        <v>3</v>
      </c>
      <c r="H84" s="50"/>
      <c r="I84" s="50">
        <v>119</v>
      </c>
      <c r="J84" s="50">
        <v>0</v>
      </c>
      <c r="K84" s="50">
        <v>0</v>
      </c>
      <c r="L84" s="51" t="s">
        <v>2</v>
      </c>
      <c r="M84" s="52"/>
      <c r="N84" s="52"/>
      <c r="O84" s="53">
        <f>O12+O75+O83</f>
        <v>11681.099999999999</v>
      </c>
      <c r="P84" s="53">
        <f>P12+P75+P83</f>
        <v>10389.1</v>
      </c>
      <c r="Q84" s="53">
        <f>Q12+Q75+Q83</f>
        <v>0</v>
      </c>
      <c r="R84" s="53">
        <f>R12+R75+R83</f>
        <v>10559.699999999999</v>
      </c>
      <c r="S84" s="16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54" t="s">
        <v>1</v>
      </c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</row>
    <row r="85" spans="1:46" ht="12.75" customHeight="1">
      <c r="A85" s="12"/>
      <c r="B85" s="11"/>
      <c r="C85" s="11"/>
      <c r="D85" s="11"/>
      <c r="E85" s="11"/>
      <c r="F85" s="60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7"/>
      <c r="T85" s="7"/>
      <c r="U85" s="7"/>
      <c r="V85" s="7"/>
      <c r="W85" s="7"/>
      <c r="X85" s="7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2.75" customHeight="1">
      <c r="A86" s="12"/>
      <c r="B86" s="11"/>
      <c r="C86" s="11"/>
      <c r="D86" s="11"/>
      <c r="E86" s="11"/>
      <c r="F86" s="60"/>
      <c r="G86" s="11"/>
      <c r="H86" s="11"/>
      <c r="I86" s="11"/>
      <c r="J86" s="11"/>
      <c r="K86" s="15"/>
      <c r="L86" s="14"/>
      <c r="M86" s="11"/>
      <c r="N86" s="11"/>
      <c r="O86" s="11"/>
      <c r="P86" s="7"/>
      <c r="Q86" s="11"/>
      <c r="R86" s="7"/>
      <c r="S86" s="7"/>
      <c r="T86" s="7"/>
      <c r="U86" s="7"/>
      <c r="V86" s="7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2.75" customHeight="1">
      <c r="A87" s="12"/>
      <c r="B87" s="11"/>
      <c r="C87" s="11"/>
      <c r="D87" s="11"/>
      <c r="E87" s="11"/>
      <c r="F87" s="60"/>
      <c r="G87" s="11"/>
      <c r="H87" s="11"/>
      <c r="I87" s="11"/>
      <c r="J87" s="11"/>
      <c r="K87" s="8"/>
      <c r="L87" s="13"/>
      <c r="M87" s="13"/>
      <c r="N87" s="11"/>
      <c r="O87" s="11"/>
      <c r="P87" s="7"/>
      <c r="Q87" s="11"/>
      <c r="R87" s="7"/>
      <c r="S87" s="7"/>
      <c r="T87" s="7"/>
      <c r="U87" s="7"/>
      <c r="V87" s="7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2.75" customHeight="1">
      <c r="A88" s="12"/>
      <c r="B88" s="11"/>
      <c r="C88" s="11"/>
      <c r="D88" s="11"/>
      <c r="E88" s="11"/>
      <c r="F88" s="60"/>
      <c r="G88" s="11"/>
      <c r="H88" s="11"/>
      <c r="I88" s="11"/>
      <c r="J88" s="11"/>
      <c r="K88" s="8"/>
      <c r="L88" s="11"/>
      <c r="M88" s="11"/>
      <c r="N88" s="11"/>
      <c r="O88" s="11"/>
      <c r="P88" s="7"/>
      <c r="Q88" s="11"/>
      <c r="R88" s="7"/>
      <c r="S88" s="7"/>
      <c r="T88" s="7"/>
      <c r="U88" s="7"/>
      <c r="V88" s="7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2.75" customHeight="1">
      <c r="A89" s="9"/>
      <c r="B89" s="7"/>
      <c r="C89" s="7"/>
      <c r="D89" s="7"/>
      <c r="E89" s="7"/>
      <c r="F89" s="61"/>
      <c r="G89" s="7"/>
      <c r="H89" s="7"/>
      <c r="I89" s="7"/>
      <c r="J89" s="7"/>
      <c r="K89" s="8"/>
      <c r="L89" s="10"/>
      <c r="M89" s="10"/>
      <c r="N89" s="7"/>
      <c r="O89" s="7"/>
      <c r="P89" s="7"/>
      <c r="Q89" s="7"/>
      <c r="R89" s="7"/>
      <c r="S89" s="7"/>
      <c r="T89" s="7"/>
      <c r="U89" s="7"/>
      <c r="V89" s="7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2.75" customHeight="1">
      <c r="A90" s="9"/>
      <c r="B90" s="7"/>
      <c r="C90" s="7"/>
      <c r="D90" s="7"/>
      <c r="E90" s="7"/>
      <c r="F90" s="61"/>
      <c r="G90" s="7"/>
      <c r="H90" s="7"/>
      <c r="I90" s="7"/>
      <c r="J90" s="7"/>
      <c r="K90" s="8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2.75" customHeight="1">
      <c r="A91" s="9"/>
      <c r="B91" s="7"/>
      <c r="C91" s="7"/>
      <c r="D91" s="7"/>
      <c r="E91" s="7"/>
      <c r="F91" s="61"/>
      <c r="G91" s="7"/>
      <c r="H91" s="7"/>
      <c r="I91" s="7"/>
      <c r="J91" s="7"/>
      <c r="K91" s="8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2.75" customHeight="1">
      <c r="A92" s="6"/>
      <c r="B92" s="5"/>
      <c r="C92" s="5"/>
      <c r="D92" s="5"/>
      <c r="E92" s="5"/>
      <c r="F92" s="62"/>
      <c r="G92" s="5"/>
      <c r="H92" s="5"/>
      <c r="I92" s="5"/>
      <c r="J92" s="5"/>
      <c r="K92" s="4"/>
      <c r="L92" s="2"/>
      <c r="M92" s="3" t="s">
        <v>0</v>
      </c>
      <c r="N92" s="2"/>
      <c r="O92" s="2"/>
      <c r="P92" s="2"/>
      <c r="Q92" s="2"/>
      <c r="R92" s="2"/>
      <c r="S92" s="2"/>
      <c r="T92" s="2"/>
      <c r="U92" s="2"/>
      <c r="V92" s="2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</sheetData>
  <mergeCells count="218">
    <mergeCell ref="N10:Q10"/>
    <mergeCell ref="E6:R8"/>
    <mergeCell ref="B12:F12"/>
    <mergeCell ref="M12:N12"/>
    <mergeCell ref="T12:AE12"/>
    <mergeCell ref="B11:F11"/>
    <mergeCell ref="B13:F13"/>
    <mergeCell ref="M13:N13"/>
    <mergeCell ref="T13:AE13"/>
    <mergeCell ref="M54:N54"/>
    <mergeCell ref="T54:AE54"/>
    <mergeCell ref="B57:F57"/>
    <mergeCell ref="B75:F75"/>
    <mergeCell ref="M75:N75"/>
    <mergeCell ref="T75:AE75"/>
    <mergeCell ref="M70:N70"/>
    <mergeCell ref="T70:AE70"/>
    <mergeCell ref="B69:F69"/>
    <mergeCell ref="T68:AE68"/>
    <mergeCell ref="B33:F33"/>
    <mergeCell ref="M33:N33"/>
    <mergeCell ref="T33:AE33"/>
    <mergeCell ref="B36:F36"/>
    <mergeCell ref="M36:N36"/>
    <mergeCell ref="T36:AE36"/>
    <mergeCell ref="B15:F15"/>
    <mergeCell ref="M15:N15"/>
    <mergeCell ref="T30:AE30"/>
    <mergeCell ref="B35:F35"/>
    <mergeCell ref="M35:N35"/>
    <mergeCell ref="T35:AE35"/>
    <mergeCell ref="T28:AE28"/>
    <mergeCell ref="B30:F30"/>
    <mergeCell ref="M30:N30"/>
    <mergeCell ref="B22:F22"/>
    <mergeCell ref="M22:N22"/>
    <mergeCell ref="B26:F26"/>
    <mergeCell ref="M26:N26"/>
    <mergeCell ref="T26:AE26"/>
    <mergeCell ref="B28:F28"/>
    <mergeCell ref="T22:AE22"/>
    <mergeCell ref="B25:F25"/>
    <mergeCell ref="M25:N25"/>
    <mergeCell ref="B14:F14"/>
    <mergeCell ref="B80:F80"/>
    <mergeCell ref="M80:N80"/>
    <mergeCell ref="T80:AE80"/>
    <mergeCell ref="B78:F78"/>
    <mergeCell ref="M78:N78"/>
    <mergeCell ref="T78:AE78"/>
    <mergeCell ref="B79:F79"/>
    <mergeCell ref="T15:AE15"/>
    <mergeCell ref="B17:F17"/>
    <mergeCell ref="M17:N17"/>
    <mergeCell ref="T17:AE17"/>
    <mergeCell ref="B20:F20"/>
    <mergeCell ref="M20:N20"/>
    <mergeCell ref="T20:AE20"/>
    <mergeCell ref="M18:N18"/>
    <mergeCell ref="T18:AE18"/>
    <mergeCell ref="B19:F19"/>
    <mergeCell ref="B29:F29"/>
    <mergeCell ref="M29:N29"/>
    <mergeCell ref="T29:AE29"/>
    <mergeCell ref="M28:N28"/>
    <mergeCell ref="M14:N14"/>
    <mergeCell ref="T14:AE14"/>
    <mergeCell ref="M59:N59"/>
    <mergeCell ref="T59:AE59"/>
    <mergeCell ref="T43:AE43"/>
    <mergeCell ref="B46:F46"/>
    <mergeCell ref="M46:N46"/>
    <mergeCell ref="T46:AE46"/>
    <mergeCell ref="B44:F44"/>
    <mergeCell ref="M44:N44"/>
    <mergeCell ref="T44:AE44"/>
    <mergeCell ref="B45:F45"/>
    <mergeCell ref="B49:F49"/>
    <mergeCell ref="M49:N49"/>
    <mergeCell ref="T49:AE49"/>
    <mergeCell ref="M45:N45"/>
    <mergeCell ref="B43:F43"/>
    <mergeCell ref="M43:N43"/>
    <mergeCell ref="B56:F56"/>
    <mergeCell ref="T45:AE45"/>
    <mergeCell ref="B48:F48"/>
    <mergeCell ref="M48:N48"/>
    <mergeCell ref="T48:AE48"/>
    <mergeCell ref="B47:F47"/>
    <mergeCell ref="M47:N47"/>
    <mergeCell ref="T47:AE47"/>
    <mergeCell ref="B58:F58"/>
    <mergeCell ref="T58:AE58"/>
    <mergeCell ref="B60:F60"/>
    <mergeCell ref="M60:N60"/>
    <mergeCell ref="T60:AE60"/>
    <mergeCell ref="B23:F23"/>
    <mergeCell ref="M23:N23"/>
    <mergeCell ref="T23:AE23"/>
    <mergeCell ref="B34:F34"/>
    <mergeCell ref="M34:N34"/>
    <mergeCell ref="T34:AE34"/>
    <mergeCell ref="B38:F38"/>
    <mergeCell ref="M38:N38"/>
    <mergeCell ref="T38:AE38"/>
    <mergeCell ref="B41:F41"/>
    <mergeCell ref="M41:N41"/>
    <mergeCell ref="T41:AE41"/>
    <mergeCell ref="B39:F39"/>
    <mergeCell ref="M39:N39"/>
    <mergeCell ref="T39:AE39"/>
    <mergeCell ref="B37:F37"/>
    <mergeCell ref="M57:N57"/>
    <mergeCell ref="T57:AE57"/>
    <mergeCell ref="B59:F59"/>
    <mergeCell ref="T25:AE25"/>
    <mergeCell ref="B24:F24"/>
    <mergeCell ref="M24:N24"/>
    <mergeCell ref="T24:AE24"/>
    <mergeCell ref="B27:F27"/>
    <mergeCell ref="M27:N27"/>
    <mergeCell ref="T27:AE27"/>
    <mergeCell ref="B16:F16"/>
    <mergeCell ref="M16:N16"/>
    <mergeCell ref="T16:AE16"/>
    <mergeCell ref="B18:F18"/>
    <mergeCell ref="M19:N19"/>
    <mergeCell ref="T19:AE19"/>
    <mergeCell ref="B21:F21"/>
    <mergeCell ref="M21:N21"/>
    <mergeCell ref="T21:AE21"/>
    <mergeCell ref="M37:N37"/>
    <mergeCell ref="T37:AE37"/>
    <mergeCell ref="B52:F52"/>
    <mergeCell ref="M52:N52"/>
    <mergeCell ref="T52:AE52"/>
    <mergeCell ref="B55:F55"/>
    <mergeCell ref="M55:N55"/>
    <mergeCell ref="T55:AE55"/>
    <mergeCell ref="B53:F53"/>
    <mergeCell ref="M53:N53"/>
    <mergeCell ref="T53:AE53"/>
    <mergeCell ref="B51:F51"/>
    <mergeCell ref="M51:N51"/>
    <mergeCell ref="T51:AE51"/>
    <mergeCell ref="B50:F50"/>
    <mergeCell ref="M50:N50"/>
    <mergeCell ref="T50:AE50"/>
    <mergeCell ref="B42:F42"/>
    <mergeCell ref="M42:N42"/>
    <mergeCell ref="T42:AE42"/>
    <mergeCell ref="B40:F40"/>
    <mergeCell ref="M40:N40"/>
    <mergeCell ref="T40:AE40"/>
    <mergeCell ref="B54:F54"/>
    <mergeCell ref="M58:N58"/>
    <mergeCell ref="B74:F74"/>
    <mergeCell ref="M74:N74"/>
    <mergeCell ref="T74:AE74"/>
    <mergeCell ref="B63:F63"/>
    <mergeCell ref="M63:N63"/>
    <mergeCell ref="T63:AE63"/>
    <mergeCell ref="B66:F66"/>
    <mergeCell ref="M66:N66"/>
    <mergeCell ref="T66:AE66"/>
    <mergeCell ref="B73:F73"/>
    <mergeCell ref="M73:N73"/>
    <mergeCell ref="T73:AE73"/>
    <mergeCell ref="B65:F65"/>
    <mergeCell ref="M65:N65"/>
    <mergeCell ref="T65:AE65"/>
    <mergeCell ref="B68:F68"/>
    <mergeCell ref="M68:N68"/>
    <mergeCell ref="B67:F67"/>
    <mergeCell ref="M67:N67"/>
    <mergeCell ref="T67:AE67"/>
    <mergeCell ref="B61:F61"/>
    <mergeCell ref="M61:N61"/>
    <mergeCell ref="T61:AE61"/>
    <mergeCell ref="M77:N77"/>
    <mergeCell ref="T77:AE77"/>
    <mergeCell ref="B72:F72"/>
    <mergeCell ref="M72:N72"/>
    <mergeCell ref="T72:AE72"/>
    <mergeCell ref="B70:F70"/>
    <mergeCell ref="B62:F62"/>
    <mergeCell ref="M62:N62"/>
    <mergeCell ref="T62:AE62"/>
    <mergeCell ref="B76:F76"/>
    <mergeCell ref="M76:N76"/>
    <mergeCell ref="T76:AE76"/>
    <mergeCell ref="B64:F64"/>
    <mergeCell ref="M64:N64"/>
    <mergeCell ref="T64:AE64"/>
    <mergeCell ref="B31:F31"/>
    <mergeCell ref="M31:N31"/>
    <mergeCell ref="T31:AE31"/>
    <mergeCell ref="B32:F32"/>
    <mergeCell ref="M32:N32"/>
    <mergeCell ref="T32:AE32"/>
    <mergeCell ref="B84:F84"/>
    <mergeCell ref="M79:N79"/>
    <mergeCell ref="T79:AE79"/>
    <mergeCell ref="B82:F82"/>
    <mergeCell ref="M82:N82"/>
    <mergeCell ref="T82:AE82"/>
    <mergeCell ref="M69:N69"/>
    <mergeCell ref="T69:AE69"/>
    <mergeCell ref="B71:F71"/>
    <mergeCell ref="M71:N71"/>
    <mergeCell ref="T71:AE71"/>
    <mergeCell ref="B81:F81"/>
    <mergeCell ref="M81:N81"/>
    <mergeCell ref="T81:AE81"/>
    <mergeCell ref="B83:F83"/>
    <mergeCell ref="M83:N83"/>
    <mergeCell ref="T83:AE83"/>
    <mergeCell ref="B77:F77"/>
  </mergeCells>
  <pageMargins left="0.78740157480314965" right="0.39370078740157483" top="0.59055118110236227" bottom="0.59055118110236227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Платовка</cp:lastModifiedBy>
  <cp:lastPrinted>2022-11-29T10:38:23Z</cp:lastPrinted>
  <dcterms:created xsi:type="dcterms:W3CDTF">2022-11-15T08:56:29Z</dcterms:created>
  <dcterms:modified xsi:type="dcterms:W3CDTF">2022-12-15T07:02:13Z</dcterms:modified>
</cp:coreProperties>
</file>